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60" yWindow="6045" windowWidth="19185" windowHeight="669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F18" i="35" s="1"/>
  <c r="G13" i="35"/>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3" i="33"/>
  <c r="F18" i="33" s="1"/>
  <c r="G13" i="33"/>
  <c r="H13" i="33"/>
  <c r="H18" i="33" s="1"/>
  <c r="I13" i="33"/>
  <c r="I18" i="33" s="1"/>
  <c r="J13" i="33"/>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19" i="33"/>
  <c r="AI25" i="33" s="1"/>
  <c r="AI26" i="33" s="1"/>
  <c r="AI28" i="33" s="1"/>
  <c r="AI29" i="33" s="1"/>
  <c r="AA19" i="35"/>
  <c r="AA25" i="35" s="1"/>
  <c r="AA26" i="35" s="1"/>
  <c r="AA28" i="35" s="1"/>
  <c r="AY52" i="35" s="1"/>
  <c r="AA19" i="33"/>
  <c r="AA25" i="33" s="1"/>
  <c r="AA26" i="33" s="1"/>
  <c r="S19" i="35"/>
  <c r="S25" i="35" s="1"/>
  <c r="S26" i="35" s="1"/>
  <c r="S28"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19" i="35"/>
  <c r="AD25" i="35" s="1"/>
  <c r="AD26" i="35" s="1"/>
  <c r="Z19" i="33"/>
  <c r="Z25" i="33" s="1"/>
  <c r="Z26" i="33" s="1"/>
  <c r="Z28" i="33" s="1"/>
  <c r="AR51" i="33" s="1"/>
  <c r="Z19" i="35"/>
  <c r="Z25" i="35" s="1"/>
  <c r="Z26" i="35" s="1"/>
  <c r="V19" i="33"/>
  <c r="V25" i="33" s="1"/>
  <c r="V26" i="33" s="1"/>
  <c r="V28" i="33" s="1"/>
  <c r="V19" i="35"/>
  <c r="V25" i="35" s="1"/>
  <c r="V26" i="35" s="1"/>
  <c r="R19" i="33"/>
  <c r="R25" i="33" s="1"/>
  <c r="R26" i="33" s="1"/>
  <c r="R28" i="33" s="1"/>
  <c r="BB43" i="33" s="1"/>
  <c r="R19" i="35"/>
  <c r="R25" i="35" s="1"/>
  <c r="R26" i="35" s="1"/>
  <c r="N19" i="33"/>
  <c r="N25" i="33" s="1"/>
  <c r="N26" i="33" s="1"/>
  <c r="N28" i="33" s="1"/>
  <c r="N19" i="35"/>
  <c r="N25" i="35" s="1"/>
  <c r="N26" i="35" s="1"/>
  <c r="J19" i="33"/>
  <c r="J25" i="33" s="1"/>
  <c r="J26" i="33" s="1"/>
  <c r="J28" i="33" s="1"/>
  <c r="AP35" i="33" s="1"/>
  <c r="J19" i="35"/>
  <c r="J25" i="35" s="1"/>
  <c r="J26" i="35" s="1"/>
  <c r="AU19" i="35"/>
  <c r="AU25" i="35" s="1"/>
  <c r="AU26" i="35" s="1"/>
  <c r="AU19" i="33"/>
  <c r="AU25" i="33" s="1"/>
  <c r="AU26" i="33" s="1"/>
  <c r="AU28" i="33" s="1"/>
  <c r="AU29" i="33" s="1"/>
  <c r="AM19" i="35"/>
  <c r="AM25" i="35" s="1"/>
  <c r="AM26" i="35" s="1"/>
  <c r="AM19" i="33"/>
  <c r="AM25" i="33" s="1"/>
  <c r="AM26" i="33" s="1"/>
  <c r="AM28" i="33" s="1"/>
  <c r="AM29" i="33" s="1"/>
  <c r="AE19" i="35"/>
  <c r="AE25" i="35" s="1"/>
  <c r="AE26" i="35" s="1"/>
  <c r="AE28" i="35" s="1"/>
  <c r="AE19" i="33"/>
  <c r="AE25" i="33" s="1"/>
  <c r="AE26" i="33" s="1"/>
  <c r="AE28" i="33" s="1"/>
  <c r="AZ56" i="33" s="1"/>
  <c r="W19" i="35"/>
  <c r="W25" i="35" s="1"/>
  <c r="W26" i="35" s="1"/>
  <c r="W28" i="35" s="1"/>
  <c r="AT48" i="35" s="1"/>
  <c r="W19" i="33"/>
  <c r="W25" i="33" s="1"/>
  <c r="W26" i="33" s="1"/>
  <c r="W28" i="33" s="1"/>
  <c r="AQ48" i="33" s="1"/>
  <c r="O19" i="35"/>
  <c r="O25" i="35" s="1"/>
  <c r="O26" i="35" s="1"/>
  <c r="O28" i="35" s="1"/>
  <c r="O19" i="33"/>
  <c r="O25" i="33" s="1"/>
  <c r="O26" i="33" s="1"/>
  <c r="O28" i="33" s="1"/>
  <c r="BD40" i="33" s="1"/>
  <c r="G19" i="35"/>
  <c r="G25" i="35" s="1"/>
  <c r="G26" i="35" s="1"/>
  <c r="G28" i="35" s="1"/>
  <c r="AN32" i="35" s="1"/>
  <c r="G19" i="33"/>
  <c r="G25" i="33" s="1"/>
  <c r="G26" i="33" s="1"/>
  <c r="G28" i="33" s="1"/>
  <c r="AJ32" i="33" s="1"/>
  <c r="AW19" i="33"/>
  <c r="AW25" i="33" s="1"/>
  <c r="AW26" i="33" s="1"/>
  <c r="AW19" i="35"/>
  <c r="AW25" i="35" s="1"/>
  <c r="AW26" i="35" s="1"/>
  <c r="AW28" i="35" s="1"/>
  <c r="AW29" i="35" s="1"/>
  <c r="AS19" i="33"/>
  <c r="AS25" i="33" s="1"/>
  <c r="AS26" i="33" s="1"/>
  <c r="AS28" i="33" s="1"/>
  <c r="AS19" i="35"/>
  <c r="AS25" i="35" s="1"/>
  <c r="AS26" i="35" s="1"/>
  <c r="AS28" i="35" s="1"/>
  <c r="AS29" i="35" s="1"/>
  <c r="AO19" i="33"/>
  <c r="AO25" i="33" s="1"/>
  <c r="AO26" i="33" s="1"/>
  <c r="AO19" i="35"/>
  <c r="AO25" i="35" s="1"/>
  <c r="AO26" i="35" s="1"/>
  <c r="AO28" i="35" s="1"/>
  <c r="AO29" i="35" s="1"/>
  <c r="AK19" i="33"/>
  <c r="AK25" i="33" s="1"/>
  <c r="AK26" i="33" s="1"/>
  <c r="AK19" i="35"/>
  <c r="AK25" i="35" s="1"/>
  <c r="AK26" i="35" s="1"/>
  <c r="AK28" i="35" s="1"/>
  <c r="AK29" i="35" s="1"/>
  <c r="AG19" i="33"/>
  <c r="AG25" i="33" s="1"/>
  <c r="AG26" i="33" s="1"/>
  <c r="AG19" i="35"/>
  <c r="AG25" i="35" s="1"/>
  <c r="AG26" i="35" s="1"/>
  <c r="AG28" i="35" s="1"/>
  <c r="AG29" i="35" s="1"/>
  <c r="AC19" i="33"/>
  <c r="AC25" i="33" s="1"/>
  <c r="AC26" i="33" s="1"/>
  <c r="AC28" i="33" s="1"/>
  <c r="BA54" i="33" s="1"/>
  <c r="AC19" i="35"/>
  <c r="AC25" i="35" s="1"/>
  <c r="AC26" i="35" s="1"/>
  <c r="Y19" i="33"/>
  <c r="Y25" i="33" s="1"/>
  <c r="Y26" i="33" s="1"/>
  <c r="Y28" i="33" s="1"/>
  <c r="Y19" i="35"/>
  <c r="Y25" i="35" s="1"/>
  <c r="Y26" i="35" s="1"/>
  <c r="Y28" i="35" s="1"/>
  <c r="AY50" i="35" s="1"/>
  <c r="U19" i="33"/>
  <c r="U25" i="33" s="1"/>
  <c r="U26" i="33" s="1"/>
  <c r="U28" i="33" s="1"/>
  <c r="AP46" i="33" s="1"/>
  <c r="U19" i="35"/>
  <c r="U25" i="35" s="1"/>
  <c r="U26" i="35" s="1"/>
  <c r="U28" i="35" s="1"/>
  <c r="AS46" i="35" s="1"/>
  <c r="Q19" i="33"/>
  <c r="Q25" i="33" s="1"/>
  <c r="Q26" i="33" s="1"/>
  <c r="Q28" i="33" s="1"/>
  <c r="Q19" i="35"/>
  <c r="Q25" i="35" s="1"/>
  <c r="Q26" i="35" s="1"/>
  <c r="Q28" i="35" s="1"/>
  <c r="AW42" i="35" s="1"/>
  <c r="M19" i="33"/>
  <c r="M25" i="33" s="1"/>
  <c r="M26" i="33" s="1"/>
  <c r="M28" i="33" s="1"/>
  <c r="AS38" i="33" s="1"/>
  <c r="M19" i="35"/>
  <c r="M25" i="35" s="1"/>
  <c r="M26" i="35" s="1"/>
  <c r="M28" i="35" s="1"/>
  <c r="I19" i="33"/>
  <c r="I25" i="33" s="1"/>
  <c r="I26"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G56" i="35"/>
  <c r="AP44" i="35"/>
  <c r="AI44" i="35"/>
  <c r="AD40" i="35"/>
  <c r="AC40" i="35"/>
  <c r="AQ55" i="33"/>
  <c r="AL55" i="33"/>
  <c r="AR47" i="33"/>
  <c r="BC47" i="33"/>
  <c r="AG47" i="33"/>
  <c r="AU39" i="33"/>
  <c r="Y39" i="33"/>
  <c r="AT39" i="33"/>
  <c r="Z39" i="33"/>
  <c r="AT50" i="33"/>
  <c r="BC50" i="33"/>
  <c r="AI50" i="33"/>
  <c r="AR42" i="33"/>
  <c r="AO42" i="33"/>
  <c r="Y42" i="33"/>
  <c r="V42" i="33"/>
  <c r="I28" i="33" l="1"/>
  <c r="Q29" i="33"/>
  <c r="BD42" i="33"/>
  <c r="AV42" i="33"/>
  <c r="AN42" i="33"/>
  <c r="AY42" i="33"/>
  <c r="AQ42" i="33"/>
  <c r="AI42" i="33"/>
  <c r="AH42" i="33"/>
  <c r="W42" i="33"/>
  <c r="AZ42" i="33"/>
  <c r="AP42" i="33"/>
  <c r="AW42" i="33"/>
  <c r="AM42" i="33"/>
  <c r="AC42" i="33"/>
  <c r="U42" i="33"/>
  <c r="AB42" i="33"/>
  <c r="T42" i="33"/>
  <c r="AX42" i="33"/>
  <c r="AL42" i="33"/>
  <c r="AU42" i="33"/>
  <c r="AK42" i="33"/>
  <c r="AD42" i="33"/>
  <c r="S42" i="33"/>
  <c r="Z42" i="33"/>
  <c r="R42" i="33"/>
  <c r="Y29" i="33"/>
  <c r="AX50" i="33"/>
  <c r="AP50" i="33"/>
  <c r="AH50" i="33"/>
  <c r="Z50" i="33"/>
  <c r="AW50" i="33"/>
  <c r="AO50" i="33"/>
  <c r="AG50" i="33"/>
  <c r="BB50" i="33"/>
  <c r="AR50" i="33"/>
  <c r="AF50" i="33"/>
  <c r="BA50" i="33"/>
  <c r="AQ50" i="33"/>
  <c r="AE50" i="33"/>
  <c r="AZ50" i="33"/>
  <c r="AN50" i="33"/>
  <c r="AD50" i="33"/>
  <c r="AY50" i="33"/>
  <c r="AM50" i="33"/>
  <c r="AC50" i="33"/>
  <c r="AG28" i="33"/>
  <c r="AG29" i="33"/>
  <c r="AO28" i="33"/>
  <c r="AO29" i="33"/>
  <c r="AW28" i="33"/>
  <c r="AW29" i="33"/>
  <c r="O29" i="35"/>
  <c r="AX40" i="35"/>
  <c r="AP40" i="35"/>
  <c r="AH40" i="35"/>
  <c r="Z40" i="35"/>
  <c r="R40" i="35"/>
  <c r="AY40" i="35"/>
  <c r="AQ40" i="35"/>
  <c r="AI40" i="35"/>
  <c r="AA40" i="35"/>
  <c r="S40" i="35"/>
  <c r="AV40" i="35"/>
  <c r="AL40" i="35"/>
  <c r="AB40" i="35"/>
  <c r="P40" i="35"/>
  <c r="AU40" i="35"/>
  <c r="AK40" i="35"/>
  <c r="Y40" i="35"/>
  <c r="BD40" i="35"/>
  <c r="AT40" i="35"/>
  <c r="AJ40" i="35"/>
  <c r="X40" i="35"/>
  <c r="BC40" i="35"/>
  <c r="AS40" i="35"/>
  <c r="AG40" i="35"/>
  <c r="W40" i="35"/>
  <c r="BB40" i="35"/>
  <c r="AR40" i="35"/>
  <c r="AF40" i="35"/>
  <c r="V40" i="35"/>
  <c r="BA40" i="35"/>
  <c r="AO40" i="35"/>
  <c r="AE40" i="35"/>
  <c r="U40" i="35"/>
  <c r="AE29" i="35"/>
  <c r="BA56" i="35"/>
  <c r="AS56" i="35"/>
  <c r="AK56" i="35"/>
  <c r="BB56" i="35"/>
  <c r="AT56" i="35"/>
  <c r="AL56" i="35"/>
  <c r="AY56" i="35"/>
  <c r="AO56" i="35"/>
  <c r="BD56" i="35"/>
  <c r="AR56" i="35"/>
  <c r="AH56" i="35"/>
  <c r="AW56" i="35"/>
  <c r="AM56" i="35"/>
  <c r="AZ56" i="35"/>
  <c r="AP56" i="35"/>
  <c r="AF56" i="35"/>
  <c r="AU56" i="35"/>
  <c r="AI56" i="35"/>
  <c r="AX56" i="35"/>
  <c r="AN56" i="35"/>
  <c r="AU28" i="35"/>
  <c r="AU29" i="35" s="1"/>
  <c r="N29" i="33"/>
  <c r="BA39" i="33"/>
  <c r="AS39" i="33"/>
  <c r="AK39" i="33"/>
  <c r="AC39" i="33"/>
  <c r="U39" i="33"/>
  <c r="BD39" i="33"/>
  <c r="AV39" i="33"/>
  <c r="AN39" i="33"/>
  <c r="AF39" i="33"/>
  <c r="X39" i="33"/>
  <c r="P39" i="33"/>
  <c r="BC39" i="33"/>
  <c r="AQ39" i="33"/>
  <c r="AG39" i="33"/>
  <c r="W39" i="33"/>
  <c r="BB39" i="33"/>
  <c r="AR39" i="33"/>
  <c r="AH39" i="33"/>
  <c r="V39" i="33"/>
  <c r="AY39" i="33"/>
  <c r="AO39" i="33"/>
  <c r="AE39" i="33"/>
  <c r="S39" i="33"/>
  <c r="AZ39" i="33"/>
  <c r="AP39" i="33"/>
  <c r="AD39" i="33"/>
  <c r="T39" i="33"/>
  <c r="V29" i="33"/>
  <c r="AX47" i="33"/>
  <c r="AP47" i="33"/>
  <c r="AH47" i="33"/>
  <c r="Z47" i="33"/>
  <c r="AY47" i="33"/>
  <c r="AQ47" i="33"/>
  <c r="AI47" i="33"/>
  <c r="AA47" i="33"/>
  <c r="AZ47" i="33"/>
  <c r="AN47" i="33"/>
  <c r="AD47" i="33"/>
  <c r="BA47" i="33"/>
  <c r="AO47" i="33"/>
  <c r="AE47" i="33"/>
  <c r="AV47" i="33"/>
  <c r="AL47" i="33"/>
  <c r="AB47" i="33"/>
  <c r="AW47" i="33"/>
  <c r="AM47" i="33"/>
  <c r="AC47" i="33"/>
  <c r="AD29" i="33"/>
  <c r="BA55" i="33"/>
  <c r="AS55" i="33"/>
  <c r="AK55" i="33"/>
  <c r="BD55" i="33"/>
  <c r="AV55" i="33"/>
  <c r="AN55" i="33"/>
  <c r="AF55" i="33"/>
  <c r="AY55" i="33"/>
  <c r="AO55" i="33"/>
  <c r="AE55" i="33"/>
  <c r="AT55" i="33"/>
  <c r="AJ55" i="33"/>
  <c r="AW55" i="33"/>
  <c r="AM55" i="33"/>
  <c r="BB55" i="33"/>
  <c r="AR55" i="33"/>
  <c r="AH55" i="33"/>
  <c r="AU55" i="33"/>
  <c r="AI55" i="33"/>
  <c r="AZ55" i="33"/>
  <c r="S29" i="35"/>
  <c r="BD44" i="35"/>
  <c r="AV44" i="35"/>
  <c r="AN44" i="35"/>
  <c r="AF44" i="35"/>
  <c r="X44" i="35"/>
  <c r="BA44" i="35"/>
  <c r="AS44" i="35"/>
  <c r="AK44" i="35"/>
  <c r="AC44" i="35"/>
  <c r="U44" i="35"/>
  <c r="AX44" i="35"/>
  <c r="AL44" i="35"/>
  <c r="AB44" i="35"/>
  <c r="BC44" i="35"/>
  <c r="AQ44" i="35"/>
  <c r="AG44" i="35"/>
  <c r="W44" i="35"/>
  <c r="AT44" i="35"/>
  <c r="AJ44" i="35"/>
  <c r="Z44" i="35"/>
  <c r="AY44" i="35"/>
  <c r="AO44" i="35"/>
  <c r="AE44" i="35"/>
  <c r="BB44" i="35"/>
  <c r="AR44" i="35"/>
  <c r="AH44" i="35"/>
  <c r="V44" i="35"/>
  <c r="AW44" i="35"/>
  <c r="AM44" i="35"/>
  <c r="AA44" i="35"/>
  <c r="AI28" i="35"/>
  <c r="AI29" i="35"/>
  <c r="X42" i="33"/>
  <c r="AA42" i="33"/>
  <c r="AS42" i="33"/>
  <c r="AT42" i="33"/>
  <c r="AK50" i="33"/>
  <c r="AB50" i="33"/>
  <c r="AV50" i="33"/>
  <c r="AB39" i="33"/>
  <c r="AX39" i="33"/>
  <c r="AA39" i="33"/>
  <c r="AW39" i="33"/>
  <c r="AK47" i="33"/>
  <c r="X47" i="33"/>
  <c r="AT47" i="33"/>
  <c r="AP55" i="33"/>
  <c r="BC55" i="33"/>
  <c r="AM40" i="35"/>
  <c r="AN40" i="35"/>
  <c r="AU44" i="35"/>
  <c r="AZ44" i="35"/>
  <c r="AQ56" i="35"/>
  <c r="AF42" i="33"/>
  <c r="AE42" i="33"/>
  <c r="BA42" i="33"/>
  <c r="BB42" i="33"/>
  <c r="AS50" i="33"/>
  <c r="AJ50" i="33"/>
  <c r="BD50" i="33"/>
  <c r="AJ39" i="33"/>
  <c r="O39" i="33"/>
  <c r="AI39" i="33"/>
  <c r="W47" i="33"/>
  <c r="AS47" i="33"/>
  <c r="AF47" i="33"/>
  <c r="BB47" i="33"/>
  <c r="AX55" i="33"/>
  <c r="AW40" i="35"/>
  <c r="AZ40" i="35"/>
  <c r="T44" i="35"/>
  <c r="AJ56" i="35"/>
  <c r="BC56" i="35"/>
  <c r="AJ42" i="33"/>
  <c r="AG42" i="33"/>
  <c r="BC42" i="33"/>
  <c r="AA50" i="33"/>
  <c r="AU50" i="33"/>
  <c r="AL50" i="33"/>
  <c r="R39" i="33"/>
  <c r="AL39" i="33"/>
  <c r="Q39" i="33"/>
  <c r="AM39" i="33"/>
  <c r="Y47" i="33"/>
  <c r="AU47" i="33"/>
  <c r="AJ47" i="33"/>
  <c r="BD47" i="33"/>
  <c r="AG55" i="33"/>
  <c r="Q40" i="35"/>
  <c r="T40" i="35"/>
  <c r="Y44" i="35"/>
  <c r="AD44" i="35"/>
  <c r="AV56"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AX34" i="33" l="1"/>
  <c r="AP34" i="33"/>
  <c r="AH34" i="33"/>
  <c r="Z34" i="33"/>
  <c r="Z60" i="33" s="1"/>
  <c r="R34" i="33"/>
  <c r="J34" i="33"/>
  <c r="AU34" i="33"/>
  <c r="AM34" i="33"/>
  <c r="AE34" i="33"/>
  <c r="W34" i="33"/>
  <c r="O34" i="33"/>
  <c r="O60" i="33" s="1"/>
  <c r="AV34" i="33"/>
  <c r="AL34" i="33"/>
  <c r="AB34" i="33"/>
  <c r="P34" i="33"/>
  <c r="AY34" i="33"/>
  <c r="AO34" i="33"/>
  <c r="AC34" i="33"/>
  <c r="S34" i="33"/>
  <c r="S60" i="33" s="1"/>
  <c r="AT34" i="33"/>
  <c r="AJ34" i="33"/>
  <c r="X34" i="33"/>
  <c r="N34" i="33"/>
  <c r="N60" i="33" s="1"/>
  <c r="AW34" i="33"/>
  <c r="AK34" i="33"/>
  <c r="AA34" i="33"/>
  <c r="Q34" i="33"/>
  <c r="Q60" i="33" s="1"/>
  <c r="BB34" i="33"/>
  <c r="AR34" i="33"/>
  <c r="AF34" i="33"/>
  <c r="V34" i="33"/>
  <c r="L34" i="33"/>
  <c r="L60" i="33" s="1"/>
  <c r="AS34" i="33"/>
  <c r="AI34" i="33"/>
  <c r="Y34" i="33"/>
  <c r="M34" i="33"/>
  <c r="T34" i="33"/>
  <c r="U34" i="33"/>
  <c r="AZ34" i="33"/>
  <c r="BA34" i="33"/>
  <c r="K34" i="33"/>
  <c r="AN34" i="33"/>
  <c r="AQ34" i="33"/>
  <c r="AD34" i="33"/>
  <c r="AG34" i="33"/>
  <c r="BA58" i="33"/>
  <c r="AS58" i="33"/>
  <c r="AK58" i="33"/>
  <c r="AZ58" i="33"/>
  <c r="AR58" i="33"/>
  <c r="AJ58" i="33"/>
  <c r="AU58" i="33"/>
  <c r="AI58" i="33"/>
  <c r="AV58" i="33"/>
  <c r="AL58" i="33"/>
  <c r="BC58" i="33"/>
  <c r="AQ58" i="33"/>
  <c r="BD58" i="33"/>
  <c r="AT58" i="33"/>
  <c r="AH58" i="33"/>
  <c r="AY58" i="33"/>
  <c r="AO58" i="33"/>
  <c r="BB58" i="33"/>
  <c r="AP58" i="33"/>
  <c r="AN58" i="33"/>
  <c r="AW58" i="33"/>
  <c r="AM58" i="33"/>
  <c r="AX58" i="33"/>
  <c r="I29" i="33"/>
  <c r="G60" i="33"/>
  <c r="J60" i="33"/>
  <c r="K60" i="33"/>
  <c r="W60" i="33"/>
  <c r="R60" i="33"/>
  <c r="H60" i="33"/>
  <c r="M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Y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AA60" i="33"/>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D60" i="33" s="1"/>
  <c r="BA52" i="33"/>
  <c r="AS52" i="33"/>
  <c r="AK52" i="33"/>
  <c r="AN52" i="33"/>
  <c r="AN60" i="33" s="1"/>
  <c r="AC52" i="33"/>
  <c r="AC60" i="33" s="1"/>
  <c r="AL52" i="33"/>
  <c r="AB52" i="33"/>
  <c r="AB60" i="33" s="1"/>
  <c r="AZ52" i="33"/>
  <c r="AZ60" i="33" s="1"/>
  <c r="AW52" i="33"/>
  <c r="AO52" i="33"/>
  <c r="AO60" i="33" s="1"/>
  <c r="AV52" i="33"/>
  <c r="AG52" i="33"/>
  <c r="AG60" i="33" s="1"/>
  <c r="AT52" i="33"/>
  <c r="AF52" i="33"/>
  <c r="AF60" i="33" s="1"/>
  <c r="BB52" i="33"/>
  <c r="AQ52" i="33"/>
  <c r="AQ60" i="33" s="1"/>
  <c r="AJ52" i="33"/>
  <c r="AH52" i="33"/>
  <c r="AY52" i="33"/>
  <c r="AX52" i="33"/>
  <c r="AX60" i="33" s="1"/>
  <c r="AU52" i="33"/>
  <c r="AR52" i="33"/>
  <c r="AR60" i="33" s="1"/>
  <c r="BC52" i="33"/>
  <c r="AM52" i="33"/>
  <c r="AM60" i="33" s="1"/>
  <c r="AE52" i="33"/>
  <c r="AE60" i="33" s="1"/>
  <c r="AD52" i="33"/>
  <c r="AI52" i="33"/>
  <c r="AI60" i="33" s="1"/>
  <c r="AP52" i="33"/>
  <c r="AP60" i="33" s="1"/>
  <c r="Z29" i="35"/>
  <c r="U60" i="33"/>
  <c r="P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BC60" i="33" l="1"/>
  <c r="BB60" i="33"/>
  <c r="AD60" i="33"/>
  <c r="AH60" i="33"/>
  <c r="AL60" i="33"/>
  <c r="AS60" i="33"/>
  <c r="AY60" i="33"/>
  <c r="AV60" i="33"/>
  <c r="AK60" i="33"/>
  <c r="AU60" i="33"/>
  <c r="AJ60" i="33"/>
  <c r="AT60" i="33"/>
  <c r="AW60" i="33"/>
  <c r="BA60" i="33"/>
  <c r="G62" i="33"/>
  <c r="H61" i="33" s="1"/>
  <c r="H62" i="33" s="1"/>
  <c r="I61" i="33" s="1"/>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F63" i="33"/>
  <c r="F64" i="33" s="1"/>
  <c r="G63" i="33"/>
  <c r="G64" i="33" s="1"/>
  <c r="H63" i="33" l="1"/>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I26" i="31" l="1"/>
  <c r="I28" i="31" s="1"/>
  <c r="I29" i="31" s="1"/>
  <c r="M26" i="31"/>
  <c r="Q26" i="31"/>
  <c r="Q28" i="31" s="1"/>
  <c r="Q29" i="31" s="1"/>
  <c r="U26" i="31"/>
  <c r="U28" i="31" s="1"/>
  <c r="U29" i="31" s="1"/>
  <c r="AC26" i="31"/>
  <c r="AC28" i="31" s="1"/>
  <c r="AC29" i="31" s="1"/>
  <c r="AG26" i="31"/>
  <c r="AG28" i="31" s="1"/>
  <c r="AG29" i="31" s="1"/>
  <c r="AK26" i="31"/>
  <c r="AK28" i="31" s="1"/>
  <c r="AO26" i="31"/>
  <c r="AO28" i="31" s="1"/>
  <c r="AS26" i="31"/>
  <c r="AS28" i="31" s="1"/>
  <c r="AW26" i="31"/>
  <c r="G26" i="31"/>
  <c r="G28" i="31" s="1"/>
  <c r="G29" i="31" s="1"/>
  <c r="K26" i="31"/>
  <c r="K28" i="31" s="1"/>
  <c r="K29" i="31" s="1"/>
  <c r="O26" i="31"/>
  <c r="O28" i="31" s="1"/>
  <c r="O29" i="31" s="1"/>
  <c r="S26" i="31"/>
  <c r="S28" i="31" s="1"/>
  <c r="S29" i="31" s="1"/>
  <c r="W26" i="31"/>
  <c r="W28" i="31" s="1"/>
  <c r="W29" i="31" s="1"/>
  <c r="AA26" i="31"/>
  <c r="AA28" i="31" s="1"/>
  <c r="AA29" i="31" s="1"/>
  <c r="AE26" i="31"/>
  <c r="AE28" i="31" s="1"/>
  <c r="AE29" i="31" s="1"/>
  <c r="AI26" i="31"/>
  <c r="AI28" i="31" s="1"/>
  <c r="AI29" i="31" s="1"/>
  <c r="AM26" i="31"/>
  <c r="AM28" i="31" s="1"/>
  <c r="AM29" i="31" s="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D28" i="31" s="1"/>
  <c r="AD29" i="31" s="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M28" i="31"/>
  <c r="M29" i="31" s="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<sst xmlns="http://schemas.openxmlformats.org/spreadsheetml/2006/main" count="1211" uniqueCount="407">
  <si>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</si>
  <si>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</si>
  <si>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</si>
  <si>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</si>
  <si>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</si>
  <si>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</si>
  <si>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</si>
  <si>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</si>
  <si>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</si>
  <si>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</si>
  <si>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</si>
  <si>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</si>
  <si>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</si>
  <si>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</si>
  <si>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</si>
  <si>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</si>
  <si>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</si>
  <si>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</si>
  <si>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</si>
  <si>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</si>
  <si>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</si>
  <si>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</si>
  <si>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</si>
  <si>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</si>
  <si>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</si>
  <si>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</si>
  <si>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</si>
  <si>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</si>
  <si>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</si>
  <si>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</si>
  <si>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</si>
  <si>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</si>
  <si>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</si>
  <si>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</si>
  <si>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</si>
  <si>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</si>
  <si>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</si>
  <si>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</si>
  <si>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</si>
  <si>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</si>
  <si>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</si>
  <si>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</si>
  <si>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</si>
  <si>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</si>
  <si>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</si>
  <si>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</si>
  <si>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</si>
  <si>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</si>
  <si>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</si>
  <si>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</si>
  <si>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</si>
  <si>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</si>
  <si>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</si>
  <si>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</si>
  <si>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</si>
  <si>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</si>
  <si>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</si>
  <si>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</si>
  <si>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</si>
  <si>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</si>
  <si>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</si>
  <si>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</si>
  <si>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</si>
  <si>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</si>
  <si>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</si>
  <si>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</si>
  <si>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</si>
  <si>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</si>
  <si>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</si>
  <si>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</si>
  <si>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</si>
  <si>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</si>
  <si>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</si>
  <si>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</si>
  <si>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</si>
  <si>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</si>
  <si>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</si>
  <si>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</si>
  <si>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</si>
  <si>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</si>
  <si>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</si>
  <si>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</si>
  <si>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</si>
  <si>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</si>
  <si>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</si>
  <si>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</si>
  <si>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</si>
  <si>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</si>
  <si>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</si>
  <si>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</si>
  <si>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</si>
  <si>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</si>
  <si>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</si>
  <si>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</si>
  <si>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</si>
  <si>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</si>
  <si>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</si>
  <si>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</si>
  <si>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</si>
  <si>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</si>
  <si>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</si>
  <si>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</si>
  <si>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</si>
  <si>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</si>
  <si>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</si>
  <si>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</si>
  <si>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</si>
  <si>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</si>
  <si>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</si>
  <si>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</si>
  <si>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</si>
  <si>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</si>
  <si>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</si>
  <si>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</si>
  <si>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</si>
  <si>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</si>
  <si>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</si>
  <si>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</si>
  <si>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</si>
  <si>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</si>
  <si>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</si>
  <si>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</si>
  <si>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</si>
  <si>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</si>
  <si>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</si>
  <si>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</si>
  <si>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</si>
  <si>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</si>
  <si>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</si>
  <si>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</si>
  <si>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</si>
  <si>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</si>
  <si>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</si>
  <si>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</si>
  <si>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</si>
  <si>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</si>
  <si>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</si>
  <si>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</si>
  <si>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</si>
  <si>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</si>
  <si>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</si>
  <si>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</si>
  <si>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</si>
  <si>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</si>
  <si>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</si>
  <si>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</si>
  <si>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</si>
  <si>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</si>
  <si>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</si>
  <si>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</si>
  <si>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</si>
  <si>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</si>
  <si>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</si>
  <si>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</si>
  <si>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</si>
  <si>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</si>
  <si>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</si>
  <si>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</si>
  <si>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</si>
  <si>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</si>
  <si>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</si>
  <si>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</si>
  <si>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</si>
  <si>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</si>
  <si>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</si>
  <si>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</si>
  <si>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</si>
  <si>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</si>
  <si>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</si>
  <si>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</si>
  <si>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</si>
  <si>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</si>
  <si>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</si>
  <si>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</si>
  <si>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</si>
  <si>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</si>
  <si>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</si>
  <si>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</si>
  <si>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</si>
  <si>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</si>
  <si>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</si>
  <si>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</si>
  <si>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</si>
  <si>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</si>
  <si>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</si>
  <si>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</si>
  <si>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</si>
  <si>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</si>
  <si>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</si>
  <si>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</si>
  <si>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</si>
  <si>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</si>
  <si>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</si>
  <si>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</si>
  <si>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</si>
  <si>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</si>
  <si>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</si>
  <si>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</si>
  <si>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</si>
  <si>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</si>
  <si>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</si>
  <si>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</si>
  <si>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</si>
  <si>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</si>
  <si>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</si>
  <si>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</si>
  <si>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</si>
  <si>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</si>
  <si>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</si>
  <si>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</si>
  <si>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</si>
  <si>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</si>
  <si>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</si>
  <si>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</si>
  <si>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</si>
  <si>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</si>
  <si>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</si>
  <si>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</si>
  <si>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</si>
  <si>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</si>
  <si>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</si>
  <si>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</si>
  <si>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</si>
  <si>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</si>
  <si>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</si>
  <si>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</si>
  <si>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</si>
  <si>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</si>
  <si>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</si>
  <si>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</si>
  <si>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</si>
  <si>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</si>
  <si>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</si>
  <si>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</si>
  <si>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</si>
  <si>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</si>
  <si>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</si>
  <si>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</si>
  <si>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</si>
  <si>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</si>
  <si>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</si>
  <si>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</si>
  <si>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</si>
  <si>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</si>
  <si>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</si>
  <si>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</si>
  <si>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</si>
  <si>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</si>
  <si>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</si>
  <si>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</si>
  <si>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</si>
  <si>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</si>
  <si>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</si>
  <si>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</si>
  <si>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</si>
  <si>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</si>
  <si>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</si>
  <si>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</si>
  <si>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</si>
  <si>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</si>
  <si>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</si>
  <si>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</si>
  <si>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</si>
  <si>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</si>
  <si>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</si>
  <si>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</si>
  <si>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</si>
  <si>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</si>
  <si>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</si>
  <si>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</si>
  <si>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</si>
  <si>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</si>
  <si>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</si>
  <si>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</si>
  <si>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</si>
  <si>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</si>
  <si>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</si>
  <si>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</si>
  <si>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</si>
  <si>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</si>
  <si>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</si>
  <si>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</si>
  <si>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</si>
  <si>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</si>
  <si>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</si>
  <si>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</si>
  <si>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</si>
  <si>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</si>
  <si>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</si>
  <si>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</si>
  <si>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</si>
  <si>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</si>
  <si>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</si>
  <si>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</si>
  <si>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</si>
  <si>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</si>
  <si>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</si>
  <si>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</si>
  <si>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</si>
  <si>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</si>
  <si>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</si>
  <si>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</si>
  <si>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</si>
  <si>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</si>
  <si>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</si>
  <si>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</si>
  <si>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</si>
  <si>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</si>
  <si>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</si>
  <si>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</si>
  <si>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</si>
  <si>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</si>
  <si>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</si>
  <si>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</si>
  <si>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</si>
  <si>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</si>
  <si>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</si>
  <si>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</si>
  <si>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</si>
  <si>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</si>
  <si>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</si>
  <si>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</si>
  <si>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</si>
  <si>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</si>
  <si>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</si>
  <si>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</si>
  <si>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</si>
  <si>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</si>
  <si>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</si>
  <si>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</si>
  <si>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</si>
  <si>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</si>
  <si>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</si>
  <si>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</si>
  <si>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</si>
  <si>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</si>
  <si>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</si>
  <si>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</si>
  <si>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</si>
  <si>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</si>
  <si>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</si>
  <si>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</si>
  <si>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</si>
  <si>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</si>
  <si>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</si>
  <si>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</si>
  <si>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</si>
  <si>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</si>
  <si>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</si>
  <si>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</si>
  <si>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</si>
  <si>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</si>
  <si>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</si>
  <si>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</si>
  <si>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</si>
  <si>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</si>
  <si>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</si>
  <si>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</si>
  <si>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</si>
  <si>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</si>
  <si>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</si>
  <si>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</si>
  <si>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</si>
  <si>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</si>
  <si>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</si>
  <si>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</si>
  <si>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</si>
  <si>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</si>
  <si>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</si>
  <si>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</si>
  <si>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</si>
  <si>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</si>
  <si>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</si>
  <si>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</si>
  <si>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</si>
  <si>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</si>
  <si>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</si>
  <si>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</si>
  <si>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</si>
  <si>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</si>
  <si>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</si>
  <si>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</si>
  <si>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</si>
  <si>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</si>
  <si>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</si>
  <si>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</si>
  <si>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</si>
  <si>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</si>
  <si>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</si>
  <si>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</si>
  <si>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</si>
  <si>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</si>
  <si>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</si>
  <si>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</si>
  <si>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</si>
  <si>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</si>
  <si>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</si>
  <si>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</si>
  <si>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</si>
  <si>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</si>
  <si>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</si>
  <si>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</si>
  <si>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</si>
  <si>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</si>
  <si>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East Midlands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</si>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</sst>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48.68641179569159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86.334503955837377</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117.9908646735812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161.88107119333125</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-1.7996000000000001</v>
      </c>
      <c r="F13" s="62">
        <f>'Option 1'!F13</f>
        <v>-1.7815000000000001</v>
      </c>
      <c r="G13" s="62">
        <f>'Option 1'!G13</f>
        <v>-1.7706</v>
      </c>
      <c r="H13" s="62">
        <f>'Option 1'!H13</f>
        <v>-1.7433000000000001</v>
      </c>
      <c r="I13" s="62">
        <f>'Option 1'!I13</f>
        <v>-1.7329000000000001</v>
      </c>
      <c r="J13" s="62">
        <f>'Option 1'!J13</f>
        <v>-1.7069000000000001</v>
      </c>
      <c r="K13" s="62">
        <f>'Option 1'!K13</f>
        <v>-1.6961999999999999</v>
      </c>
      <c r="L13" s="62">
        <f>'Option 1'!L13</f>
        <v>-1.6697</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-1.7996000000000001</v>
      </c>
      <c r="F18" s="59">
        <f t="shared" ref="F18:AW18" si="0">SUM(F13:F17)</f>
        <v>-1.7815000000000001</v>
      </c>
      <c r="G18" s="59">
        <f t="shared" si="0"/>
        <v>-1.7706</v>
      </c>
      <c r="H18" s="59">
        <f t="shared" si="0"/>
        <v>-1.7433000000000001</v>
      </c>
      <c r="I18" s="59">
        <f t="shared" si="0"/>
        <v>-1.7329000000000001</v>
      </c>
      <c r="J18" s="59">
        <f t="shared" si="0"/>
        <v>-1.7069000000000001</v>
      </c>
      <c r="K18" s="59">
        <f t="shared" si="0"/>
        <v>-1.6961999999999999</v>
      </c>
      <c r="L18" s="59">
        <f t="shared" si="0"/>
        <v>-1.6697</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0.12127002564805006</v>
      </c>
      <c r="G19" s="33">
        <f>'Option 1'!G19</f>
        <v>0.21892129029025265</v>
      </c>
      <c r="H19" s="33">
        <f>'Option 1'!H19</f>
        <v>0.31353375912771436</v>
      </c>
      <c r="I19" s="33">
        <f>'Option 1'!I19</f>
        <v>0.41638990797907449</v>
      </c>
      <c r="J19" s="33">
        <f>'Option 1'!J19</f>
        <v>0.52335031387483943</v>
      </c>
      <c r="K19" s="33">
        <f>'Option 1'!K19</f>
        <v>0.63628224383359755</v>
      </c>
      <c r="L19" s="33">
        <f>'Option 1'!L19</f>
        <v>0.75536560351250648</v>
      </c>
      <c r="M19" s="33">
        <f>'Option 1'!M19</f>
        <v>0.90444491753643963</v>
      </c>
      <c r="N19" s="33">
        <f>'Option 1'!N19</f>
        <v>0.99821702613156338</v>
      </c>
      <c r="O19" s="33">
        <f>'Option 1'!O19</f>
        <v>1.085377692914947</v>
      </c>
      <c r="P19" s="33">
        <f>'Option 1'!P19</f>
        <v>1.1645301222960698</v>
      </c>
      <c r="Q19" s="33">
        <f>'Option 1'!Q19</f>
        <v>1.2355859386927746</v>
      </c>
      <c r="R19" s="33">
        <f>'Option 1'!R19</f>
        <v>1.2973655913761819</v>
      </c>
      <c r="S19" s="33">
        <f>'Option 1'!S19</f>
        <v>1.348033967473981</v>
      </c>
      <c r="T19" s="33">
        <f>'Option 1'!T19</f>
        <v>1.3871556188442957</v>
      </c>
      <c r="U19" s="33">
        <f>'Option 1'!U19</f>
        <v>1.4139747834797229</v>
      </c>
      <c r="V19" s="33">
        <f>'Option 1'!V19</f>
        <v>1.4307891941539617</v>
      </c>
      <c r="W19" s="33">
        <f>'Option 1'!W19</f>
        <v>1.4397296847907186</v>
      </c>
      <c r="X19" s="33">
        <f>'Option 1'!X19</f>
        <v>1.443363537191249</v>
      </c>
      <c r="Y19" s="33">
        <f>'Option 1'!Y19</f>
        <v>1.4452448319876194</v>
      </c>
      <c r="Z19" s="33">
        <f>'Option 1'!Z19</f>
        <v>1.4455679687797276</v>
      </c>
      <c r="AA19" s="33">
        <f>'Option 1'!AA19</f>
        <v>1.4456603610729761</v>
      </c>
      <c r="AB19" s="33">
        <f>'Option 1'!AB19</f>
        <v>1.4456603610729761</v>
      </c>
      <c r="AC19" s="33">
        <f>'Option 1'!AC19</f>
        <v>1.4456603610729761</v>
      </c>
      <c r="AD19" s="33">
        <f>'Option 1'!AD19</f>
        <v>1.4456603610729761</v>
      </c>
      <c r="AE19" s="33">
        <f>'Option 1'!AE19</f>
        <v>1.4456603610729761</v>
      </c>
      <c r="AF19" s="33">
        <f>'Option 1'!AF19</f>
        <v>1.4456603610729761</v>
      </c>
      <c r="AG19" s="33">
        <f>'Option 1'!AG19</f>
        <v>1.4456603610729761</v>
      </c>
      <c r="AH19" s="33">
        <f>'Option 1'!AH19</f>
        <v>1.4456603610729761</v>
      </c>
      <c r="AI19" s="33">
        <f>'Option 1'!AI19</f>
        <v>1.4456603610729761</v>
      </c>
      <c r="AJ19" s="33">
        <f>'Option 1'!AJ19</f>
        <v>1.4456603610729761</v>
      </c>
      <c r="AK19" s="33">
        <f>'Option 1'!AK19</f>
        <v>1.4456603610729761</v>
      </c>
      <c r="AL19" s="33">
        <f>'Option 1'!AL19</f>
        <v>1.4456603610729761</v>
      </c>
      <c r="AM19" s="33">
        <f>'Option 1'!AM19</f>
        <v>1.4456603610729761</v>
      </c>
      <c r="AN19" s="33">
        <f>'Option 1'!AN19</f>
        <v>1.4456603610729761</v>
      </c>
      <c r="AO19" s="33">
        <f>'Option 1'!AO19</f>
        <v>1.4456603610729761</v>
      </c>
      <c r="AP19" s="33">
        <f>'Option 1'!AP19</f>
        <v>1.4456603610729761</v>
      </c>
      <c r="AQ19" s="33">
        <f>'Option 1'!AQ19</f>
        <v>1.4456603610729761</v>
      </c>
      <c r="AR19" s="33">
        <f>'Option 1'!AR19</f>
        <v>1.4456603610729761</v>
      </c>
      <c r="AS19" s="33">
        <f>'Option 1'!AS19</f>
        <v>1.4456603610729761</v>
      </c>
      <c r="AT19" s="33">
        <f>'Option 1'!AT19</f>
        <v>1.4456603610729761</v>
      </c>
      <c r="AU19" s="33">
        <f>'Option 1'!AU19</f>
        <v>1.4456603610729761</v>
      </c>
      <c r="AV19" s="33">
        <f>'Option 1'!AV19</f>
        <v>1.4456603610729761</v>
      </c>
      <c r="AW19" s="33">
        <f>'Option 1'!AW19</f>
        <v>1.4456603610729761</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0.12127002564805006</v>
      </c>
      <c r="G25" s="67">
        <f t="shared" si="1"/>
        <v>0.21892129029025265</v>
      </c>
      <c r="H25" s="67">
        <f t="shared" si="1"/>
        <v>0.31353375912771436</v>
      </c>
      <c r="I25" s="67">
        <f t="shared" si="1"/>
        <v>0.41638990797907449</v>
      </c>
      <c r="J25" s="67">
        <f t="shared" si="1"/>
        <v>0.52335031387483943</v>
      </c>
      <c r="K25" s="67">
        <f t="shared" si="1"/>
        <v>0.63628224383359755</v>
      </c>
      <c r="L25" s="67">
        <f t="shared" si="1"/>
        <v>0.75536560351250648</v>
      </c>
      <c r="M25" s="67">
        <f t="shared" si="1"/>
        <v>0.90444491753643963</v>
      </c>
      <c r="N25" s="67">
        <f t="shared" si="1"/>
        <v>0.99821702613156338</v>
      </c>
      <c r="O25" s="67">
        <f t="shared" si="1"/>
        <v>1.085377692914947</v>
      </c>
      <c r="P25" s="67">
        <f t="shared" si="1"/>
        <v>1.1645301222960698</v>
      </c>
      <c r="Q25" s="67">
        <f t="shared" si="1"/>
        <v>1.2355859386927746</v>
      </c>
      <c r="R25" s="67">
        <f t="shared" si="1"/>
        <v>1.2973655913761819</v>
      </c>
      <c r="S25" s="67">
        <f t="shared" si="1"/>
        <v>1.348033967473981</v>
      </c>
      <c r="T25" s="67">
        <f t="shared" si="1"/>
        <v>1.3871556188442957</v>
      </c>
      <c r="U25" s="67">
        <f t="shared" si="1"/>
        <v>1.4139747834797229</v>
      </c>
      <c r="V25" s="67">
        <f t="shared" si="1"/>
        <v>1.4307891941539617</v>
      </c>
      <c r="W25" s="67">
        <f t="shared" si="1"/>
        <v>1.4397296847907186</v>
      </c>
      <c r="X25" s="67">
        <f t="shared" si="1"/>
        <v>1.443363537191249</v>
      </c>
      <c r="Y25" s="67">
        <f t="shared" si="1"/>
        <v>1.4452448319876194</v>
      </c>
      <c r="Z25" s="67">
        <f t="shared" si="1"/>
        <v>1.4455679687797276</v>
      </c>
      <c r="AA25" s="67">
        <f t="shared" si="1"/>
        <v>1.4456603610729761</v>
      </c>
      <c r="AB25" s="67">
        <f t="shared" si="1"/>
        <v>1.4456603610729761</v>
      </c>
      <c r="AC25" s="67">
        <f t="shared" si="1"/>
        <v>1.4456603610729761</v>
      </c>
      <c r="AD25" s="67">
        <f t="shared" si="1"/>
        <v>1.4456603610729761</v>
      </c>
      <c r="AE25" s="67">
        <f t="shared" si="1"/>
        <v>1.4456603610729761</v>
      </c>
      <c r="AF25" s="67">
        <f t="shared" si="1"/>
        <v>1.4456603610729761</v>
      </c>
      <c r="AG25" s="67">
        <f t="shared" si="1"/>
        <v>1.4456603610729761</v>
      </c>
      <c r="AH25" s="67">
        <f t="shared" si="1"/>
        <v>1.4456603610729761</v>
      </c>
      <c r="AI25" s="67">
        <f t="shared" si="1"/>
        <v>1.4456603610729761</v>
      </c>
      <c r="AJ25" s="67">
        <f t="shared" si="1"/>
        <v>1.4456603610729761</v>
      </c>
      <c r="AK25" s="67">
        <f t="shared" si="1"/>
        <v>1.4456603610729761</v>
      </c>
      <c r="AL25" s="67">
        <f t="shared" si="1"/>
        <v>1.4456603610729761</v>
      </c>
      <c r="AM25" s="67">
        <f t="shared" si="1"/>
        <v>1.4456603610729761</v>
      </c>
      <c r="AN25" s="67">
        <f t="shared" si="1"/>
        <v>1.4456603610729761</v>
      </c>
      <c r="AO25" s="67">
        <f t="shared" si="1"/>
        <v>1.4456603610729761</v>
      </c>
      <c r="AP25" s="67">
        <f t="shared" si="1"/>
        <v>1.4456603610729761</v>
      </c>
      <c r="AQ25" s="67">
        <f t="shared" si="1"/>
        <v>1.4456603610729761</v>
      </c>
      <c r="AR25" s="67">
        <f t="shared" si="1"/>
        <v>1.4456603610729761</v>
      </c>
      <c r="AS25" s="67">
        <f t="shared" si="1"/>
        <v>1.4456603610729761</v>
      </c>
      <c r="AT25" s="67">
        <f t="shared" si="1"/>
        <v>1.4456603610729761</v>
      </c>
      <c r="AU25" s="67">
        <f t="shared" si="1"/>
        <v>1.4456603610729761</v>
      </c>
      <c r="AV25" s="67">
        <f t="shared" si="1"/>
        <v>1.4456603610729761</v>
      </c>
      <c r="AW25" s="67">
        <f t="shared" si="1"/>
        <v>1.4456603610729761</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-1.7996000000000001</v>
      </c>
      <c r="F26" s="59">
        <f t="shared" ref="F26:BD26" si="2">F18+F25</f>
        <v>-1.66022997435195</v>
      </c>
      <c r="G26" s="59">
        <f t="shared" si="2"/>
        <v>-1.5516787097097473</v>
      </c>
      <c r="H26" s="59">
        <f t="shared" si="2"/>
        <v>-1.4297662408722858</v>
      </c>
      <c r="I26" s="59">
        <f t="shared" si="2"/>
        <v>-1.3165100920209256</v>
      </c>
      <c r="J26" s="59">
        <f t="shared" si="2"/>
        <v>-1.1835496861251606</v>
      </c>
      <c r="K26" s="59">
        <f t="shared" si="2"/>
        <v>-1.0599177561664024</v>
      </c>
      <c r="L26" s="59">
        <f t="shared" si="2"/>
        <v>-0.91433439648749348</v>
      </c>
      <c r="M26" s="59">
        <f t="shared" si="2"/>
        <v>0.90444491753643963</v>
      </c>
      <c r="N26" s="59">
        <f t="shared" si="2"/>
        <v>0.99821702613156338</v>
      </c>
      <c r="O26" s="59">
        <f t="shared" si="2"/>
        <v>1.085377692914947</v>
      </c>
      <c r="P26" s="59">
        <f t="shared" si="2"/>
        <v>1.1645301222960698</v>
      </c>
      <c r="Q26" s="59">
        <f t="shared" si="2"/>
        <v>1.2355859386927746</v>
      </c>
      <c r="R26" s="59">
        <f t="shared" si="2"/>
        <v>1.2973655913761819</v>
      </c>
      <c r="S26" s="59">
        <f t="shared" si="2"/>
        <v>1.348033967473981</v>
      </c>
      <c r="T26" s="59">
        <f t="shared" si="2"/>
        <v>1.3871556188442957</v>
      </c>
      <c r="U26" s="59">
        <f t="shared" si="2"/>
        <v>1.4139747834797229</v>
      </c>
      <c r="V26" s="59">
        <f t="shared" si="2"/>
        <v>1.4307891941539617</v>
      </c>
      <c r="W26" s="59">
        <f t="shared" si="2"/>
        <v>1.4397296847907186</v>
      </c>
      <c r="X26" s="59">
        <f t="shared" si="2"/>
        <v>1.443363537191249</v>
      </c>
      <c r="Y26" s="59">
        <f t="shared" si="2"/>
        <v>1.4452448319876194</v>
      </c>
      <c r="Z26" s="59">
        <f t="shared" si="2"/>
        <v>1.4455679687797276</v>
      </c>
      <c r="AA26" s="59">
        <f t="shared" si="2"/>
        <v>1.4456603610729761</v>
      </c>
      <c r="AB26" s="59">
        <f t="shared" si="2"/>
        <v>1.4456603610729761</v>
      </c>
      <c r="AC26" s="59">
        <f t="shared" si="2"/>
        <v>1.4456603610729761</v>
      </c>
      <c r="AD26" s="59">
        <f t="shared" si="2"/>
        <v>1.4456603610729761</v>
      </c>
      <c r="AE26" s="59">
        <f t="shared" si="2"/>
        <v>1.4456603610729761</v>
      </c>
      <c r="AF26" s="59">
        <f t="shared" si="2"/>
        <v>1.4456603610729761</v>
      </c>
      <c r="AG26" s="59">
        <f t="shared" si="2"/>
        <v>1.4456603610729761</v>
      </c>
      <c r="AH26" s="59">
        <f t="shared" si="2"/>
        <v>1.4456603610729761</v>
      </c>
      <c r="AI26" s="59">
        <f t="shared" si="2"/>
        <v>1.4456603610729761</v>
      </c>
      <c r="AJ26" s="59">
        <f t="shared" si="2"/>
        <v>1.4456603610729761</v>
      </c>
      <c r="AK26" s="59">
        <f t="shared" si="2"/>
        <v>1.4456603610729761</v>
      </c>
      <c r="AL26" s="59">
        <f t="shared" si="2"/>
        <v>1.4456603610729761</v>
      </c>
      <c r="AM26" s="59">
        <f t="shared" si="2"/>
        <v>1.4456603610729761</v>
      </c>
      <c r="AN26" s="59">
        <f t="shared" si="2"/>
        <v>1.4456603610729761</v>
      </c>
      <c r="AO26" s="59">
        <f t="shared" si="2"/>
        <v>1.4456603610729761</v>
      </c>
      <c r="AP26" s="59">
        <f t="shared" si="2"/>
        <v>1.4456603610729761</v>
      </c>
      <c r="AQ26" s="59">
        <f t="shared" si="2"/>
        <v>1.4456603610729761</v>
      </c>
      <c r="AR26" s="59">
        <f t="shared" si="2"/>
        <v>1.4456603610729761</v>
      </c>
      <c r="AS26" s="59">
        <f t="shared" si="2"/>
        <v>1.4456603610729761</v>
      </c>
      <c r="AT26" s="59">
        <f t="shared" si="2"/>
        <v>1.4456603610729761</v>
      </c>
      <c r="AU26" s="59">
        <f t="shared" si="2"/>
        <v>1.4456603610729761</v>
      </c>
      <c r="AV26" s="59">
        <f t="shared" si="2"/>
        <v>1.4456603610729761</v>
      </c>
      <c r="AW26" s="59">
        <f t="shared" si="2"/>
        <v>1.4456603610729761</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-1.4396800000000001</v>
      </c>
      <c r="F28" s="34">
        <f t="shared" ref="F28:AW28" si="4">F26*F27</f>
        <v>-1.32818397948156</v>
      </c>
      <c r="G28" s="34">
        <f t="shared" si="4"/>
        <v>-1.2413429677677978</v>
      </c>
      <c r="H28" s="34">
        <f t="shared" si="4"/>
        <v>-1.1438129926978287</v>
      </c>
      <c r="I28" s="34">
        <f t="shared" si="4"/>
        <v>-1.0532080736167406</v>
      </c>
      <c r="J28" s="34">
        <f t="shared" si="4"/>
        <v>-0.94683974890012856</v>
      </c>
      <c r="K28" s="34">
        <f t="shared" si="4"/>
        <v>-0.84793420493312199</v>
      </c>
      <c r="L28" s="34">
        <f t="shared" si="4"/>
        <v>-0.73146751718999481</v>
      </c>
      <c r="M28" s="34">
        <f t="shared" si="4"/>
        <v>0.72355593402915175</v>
      </c>
      <c r="N28" s="34">
        <f t="shared" si="4"/>
        <v>0.79857362090525075</v>
      </c>
      <c r="O28" s="34">
        <f t="shared" si="4"/>
        <v>0.86830215433195768</v>
      </c>
      <c r="P28" s="34">
        <f t="shared" si="4"/>
        <v>0.93162409783685585</v>
      </c>
      <c r="Q28" s="34">
        <f t="shared" si="4"/>
        <v>0.98846875095421971</v>
      </c>
      <c r="R28" s="34">
        <f t="shared" si="4"/>
        <v>1.0378924731009456</v>
      </c>
      <c r="S28" s="34">
        <f t="shared" si="4"/>
        <v>1.0784271739791849</v>
      </c>
      <c r="T28" s="34">
        <f t="shared" si="4"/>
        <v>1.1097244950754366</v>
      </c>
      <c r="U28" s="34">
        <f t="shared" si="4"/>
        <v>1.1311798267837785</v>
      </c>
      <c r="V28" s="34">
        <f t="shared" si="4"/>
        <v>1.1446313553231693</v>
      </c>
      <c r="W28" s="34">
        <f t="shared" si="4"/>
        <v>1.151783747832575</v>
      </c>
      <c r="X28" s="34">
        <f t="shared" si="4"/>
        <v>1.1546908297529992</v>
      </c>
      <c r="Y28" s="34">
        <f t="shared" si="4"/>
        <v>1.1561958655900957</v>
      </c>
      <c r="Z28" s="34">
        <f t="shared" si="4"/>
        <v>1.1564543750237821</v>
      </c>
      <c r="AA28" s="34">
        <f t="shared" si="4"/>
        <v>1.156528288858381</v>
      </c>
      <c r="AB28" s="34">
        <f t="shared" si="4"/>
        <v>1.156528288858381</v>
      </c>
      <c r="AC28" s="34">
        <f t="shared" si="4"/>
        <v>1.156528288858381</v>
      </c>
      <c r="AD28" s="34">
        <f t="shared" si="4"/>
        <v>1.156528288858381</v>
      </c>
      <c r="AE28" s="34">
        <f t="shared" si="4"/>
        <v>1.156528288858381</v>
      </c>
      <c r="AF28" s="34">
        <f t="shared" si="4"/>
        <v>1.156528288858381</v>
      </c>
      <c r="AG28" s="34">
        <f t="shared" si="4"/>
        <v>1.156528288858381</v>
      </c>
      <c r="AH28" s="34">
        <f t="shared" si="4"/>
        <v>1.156528288858381</v>
      </c>
      <c r="AI28" s="34">
        <f t="shared" si="4"/>
        <v>1.156528288858381</v>
      </c>
      <c r="AJ28" s="34">
        <f t="shared" si="4"/>
        <v>1.156528288858381</v>
      </c>
      <c r="AK28" s="34">
        <f t="shared" si="4"/>
        <v>1.156528288858381</v>
      </c>
      <c r="AL28" s="34">
        <f t="shared" si="4"/>
        <v>1.156528288858381</v>
      </c>
      <c r="AM28" s="34">
        <f t="shared" si="4"/>
        <v>1.156528288858381</v>
      </c>
      <c r="AN28" s="34">
        <f t="shared" si="4"/>
        <v>1.156528288858381</v>
      </c>
      <c r="AO28" s="34">
        <f t="shared" si="4"/>
        <v>1.156528288858381</v>
      </c>
      <c r="AP28" s="34">
        <f t="shared" si="4"/>
        <v>1.156528288858381</v>
      </c>
      <c r="AQ28" s="34">
        <f t="shared" si="4"/>
        <v>1.156528288858381</v>
      </c>
      <c r="AR28" s="34">
        <f t="shared" si="4"/>
        <v>1.156528288858381</v>
      </c>
      <c r="AS28" s="34">
        <f t="shared" si="4"/>
        <v>1.156528288858381</v>
      </c>
      <c r="AT28" s="34">
        <f t="shared" si="4"/>
        <v>1.156528288858381</v>
      </c>
      <c r="AU28" s="34">
        <f t="shared" si="4"/>
        <v>1.156528288858381</v>
      </c>
      <c r="AV28" s="34">
        <f t="shared" si="4"/>
        <v>1.156528288858381</v>
      </c>
      <c r="AW28" s="34">
        <f t="shared" si="4"/>
        <v>1.156528288858381</v>
      </c>
      <c r="AX28" s="34"/>
      <c r="AY28" s="34"/>
      <c r="AZ28" s="34"/>
      <c r="BA28" s="34"/>
      <c r="BB28" s="34"/>
      <c r="BC28" s="34"/>
      <c r="BD28" s="34"/>
    </row>
    <row r="29" spans="1:56" x14ac:dyDescent="0.3">
      <c r="A29" s="115"/>
      <c r="B29" s="9" t="s">
        <v>92</v>
      </c>
      <c r="C29" s="11" t="s">
        <v>44</v>
      </c>
      <c r="D29" s="9" t="s">
        <v>40</v>
      </c>
      <c r="E29" s="34">
        <f>E26-E28</f>
        <v>-0.35992000000000002</v>
      </c>
      <c r="F29" s="34">
        <f t="shared" ref="F29:AW29" si="5">F26-F28</f>
        <v>-0.33204599487038999</v>
      </c>
      <c r="G29" s="34">
        <f t="shared" si="5"/>
        <v>-0.31033574194194946</v>
      </c>
      <c r="H29" s="34">
        <f t="shared" si="5"/>
        <v>-0.28595324817445711</v>
      </c>
      <c r="I29" s="34">
        <f t="shared" si="5"/>
        <v>-0.26330201840418499</v>
      </c>
      <c r="J29" s="34">
        <f t="shared" si="5"/>
        <v>-0.23670993722503209</v>
      </c>
      <c r="K29" s="34">
        <f t="shared" si="5"/>
        <v>-0.21198355123328039</v>
      </c>
      <c r="L29" s="34">
        <f t="shared" si="5"/>
        <v>-0.18286687929749867</v>
      </c>
      <c r="M29" s="34">
        <f t="shared" si="5"/>
        <v>0.18088898350728788</v>
      </c>
      <c r="N29" s="34">
        <f t="shared" si="5"/>
        <v>0.19964340522631263</v>
      </c>
      <c r="O29" s="34">
        <f t="shared" si="5"/>
        <v>0.21707553858298934</v>
      </c>
      <c r="P29" s="34">
        <f t="shared" si="5"/>
        <v>0.23290602445921393</v>
      </c>
      <c r="Q29" s="34">
        <f t="shared" si="5"/>
        <v>0.24711718773855484</v>
      </c>
      <c r="R29" s="34">
        <f t="shared" si="5"/>
        <v>0.25947311827523634</v>
      </c>
      <c r="S29" s="34">
        <f t="shared" si="5"/>
        <v>0.2696067934947961</v>
      </c>
      <c r="T29" s="34">
        <f t="shared" si="5"/>
        <v>0.27743112376885914</v>
      </c>
      <c r="U29" s="34">
        <f t="shared" si="5"/>
        <v>0.28279495669594445</v>
      </c>
      <c r="V29" s="34">
        <f t="shared" si="5"/>
        <v>0.28615783883079238</v>
      </c>
      <c r="W29" s="34">
        <f t="shared" si="5"/>
        <v>0.28794593695814363</v>
      </c>
      <c r="X29" s="34">
        <f t="shared" si="5"/>
        <v>0.2886727074382498</v>
      </c>
      <c r="Y29" s="34">
        <f t="shared" si="5"/>
        <v>0.28904896639752375</v>
      </c>
      <c r="Z29" s="34">
        <f t="shared" si="5"/>
        <v>0.28911359375594547</v>
      </c>
      <c r="AA29" s="34">
        <f t="shared" si="5"/>
        <v>0.28913207221459514</v>
      </c>
      <c r="AB29" s="34">
        <f t="shared" si="5"/>
        <v>0.28913207221459514</v>
      </c>
      <c r="AC29" s="34">
        <f t="shared" si="5"/>
        <v>0.28913207221459514</v>
      </c>
      <c r="AD29" s="34">
        <f t="shared" si="5"/>
        <v>0.28913207221459514</v>
      </c>
      <c r="AE29" s="34">
        <f t="shared" si="5"/>
        <v>0.28913207221459514</v>
      </c>
      <c r="AF29" s="34">
        <f t="shared" si="5"/>
        <v>0.28913207221459514</v>
      </c>
      <c r="AG29" s="34">
        <f t="shared" si="5"/>
        <v>0.28913207221459514</v>
      </c>
      <c r="AH29" s="34">
        <f t="shared" si="5"/>
        <v>0.28913207221459514</v>
      </c>
      <c r="AI29" s="34">
        <f t="shared" si="5"/>
        <v>0.28913207221459514</v>
      </c>
      <c r="AJ29" s="34">
        <f t="shared" si="5"/>
        <v>0.28913207221459514</v>
      </c>
      <c r="AK29" s="34">
        <f t="shared" si="5"/>
        <v>0.28913207221459514</v>
      </c>
      <c r="AL29" s="34">
        <f t="shared" si="5"/>
        <v>0.28913207221459514</v>
      </c>
      <c r="AM29" s="34">
        <f t="shared" si="5"/>
        <v>0.28913207221459514</v>
      </c>
      <c r="AN29" s="34">
        <f t="shared" si="5"/>
        <v>0.28913207221459514</v>
      </c>
      <c r="AO29" s="34">
        <f t="shared" si="5"/>
        <v>0.28913207221459514</v>
      </c>
      <c r="AP29" s="34">
        <f t="shared" si="5"/>
        <v>0.28913207221459514</v>
      </c>
      <c r="AQ29" s="34">
        <f t="shared" si="5"/>
        <v>0.28913207221459514</v>
      </c>
      <c r="AR29" s="34">
        <f t="shared" si="5"/>
        <v>0.28913207221459514</v>
      </c>
      <c r="AS29" s="34">
        <f t="shared" si="5"/>
        <v>0.28913207221459514</v>
      </c>
      <c r="AT29" s="34">
        <f t="shared" si="5"/>
        <v>0.28913207221459514</v>
      </c>
      <c r="AU29" s="34">
        <f t="shared" si="5"/>
        <v>0.28913207221459514</v>
      </c>
      <c r="AV29" s="34">
        <f t="shared" si="5"/>
        <v>0.28913207221459514</v>
      </c>
      <c r="AW29" s="34">
        <f t="shared" si="5"/>
        <v>0.28913207221459514</v>
      </c>
      <c r="AX29" s="34"/>
      <c r="AY29" s="34"/>
      <c r="AZ29" s="34"/>
      <c r="BA29" s="34"/>
      <c r="BB29" s="34"/>
      <c r="BC29" s="34"/>
      <c r="BD29" s="34"/>
    </row>
    <row r="30" spans="1:56" ht="16.5" hidden="1" customHeight="1" outlineLevel="1" x14ac:dyDescent="0.35">
      <c r="A30" s="115"/>
      <c r="B30" s="9" t="s">
        <v>1</v>
      </c>
      <c r="C30" s="11" t="s">
        <v>53</v>
      </c>
      <c r="D30" s="9" t="s">
        <v>40</v>
      </c>
      <c r="F30" s="34">
        <f>$E$28/'Fixed data'!$C$7</f>
        <v>-3.199288888888889E-2</v>
      </c>
      <c r="G30" s="34">
        <f>$E$28/'Fixed data'!$C$7</f>
        <v>-3.199288888888889E-2</v>
      </c>
      <c r="H30" s="34">
        <f>$E$28/'Fixed data'!$C$7</f>
        <v>-3.199288888888889E-2</v>
      </c>
      <c r="I30" s="34">
        <f>$E$28/'Fixed data'!$C$7</f>
        <v>-3.199288888888889E-2</v>
      </c>
      <c r="J30" s="34">
        <f>$E$28/'Fixed data'!$C$7</f>
        <v>-3.199288888888889E-2</v>
      </c>
      <c r="K30" s="34">
        <f>$E$28/'Fixed data'!$C$7</f>
        <v>-3.199288888888889E-2</v>
      </c>
      <c r="L30" s="34">
        <f>$E$28/'Fixed data'!$C$7</f>
        <v>-3.199288888888889E-2</v>
      </c>
      <c r="M30" s="34">
        <f>$E$28/'Fixed data'!$C$7</f>
        <v>-3.199288888888889E-2</v>
      </c>
      <c r="N30" s="34">
        <f>$E$28/'Fixed data'!$C$7</f>
        <v>-3.199288888888889E-2</v>
      </c>
      <c r="O30" s="34">
        <f>$E$28/'Fixed data'!$C$7</f>
        <v>-3.199288888888889E-2</v>
      </c>
      <c r="P30" s="34">
        <f>$E$28/'Fixed data'!$C$7</f>
        <v>-3.199288888888889E-2</v>
      </c>
      <c r="Q30" s="34">
        <f>$E$28/'Fixed data'!$C$7</f>
        <v>-3.199288888888889E-2</v>
      </c>
      <c r="R30" s="34">
        <f>$E$28/'Fixed data'!$C$7</f>
        <v>-3.199288888888889E-2</v>
      </c>
      <c r="S30" s="34">
        <f>$E$28/'Fixed data'!$C$7</f>
        <v>-3.199288888888889E-2</v>
      </c>
      <c r="T30" s="34">
        <f>$E$28/'Fixed data'!$C$7</f>
        <v>-3.199288888888889E-2</v>
      </c>
      <c r="U30" s="34">
        <f>$E$28/'Fixed data'!$C$7</f>
        <v>-3.199288888888889E-2</v>
      </c>
      <c r="V30" s="34">
        <f>$E$28/'Fixed data'!$C$7</f>
        <v>-3.199288888888889E-2</v>
      </c>
      <c r="W30" s="34">
        <f>$E$28/'Fixed data'!$C$7</f>
        <v>-3.199288888888889E-2</v>
      </c>
      <c r="X30" s="34">
        <f>$E$28/'Fixed data'!$C$7</f>
        <v>-3.199288888888889E-2</v>
      </c>
      <c r="Y30" s="34">
        <f>$E$28/'Fixed data'!$C$7</f>
        <v>-3.199288888888889E-2</v>
      </c>
      <c r="Z30" s="34">
        <f>$E$28/'Fixed data'!$C$7</f>
        <v>-3.199288888888889E-2</v>
      </c>
      <c r="AA30" s="34">
        <f>$E$28/'Fixed data'!$C$7</f>
        <v>-3.199288888888889E-2</v>
      </c>
      <c r="AB30" s="34">
        <f>$E$28/'Fixed data'!$C$7</f>
        <v>-3.199288888888889E-2</v>
      </c>
      <c r="AC30" s="34">
        <f>$E$28/'Fixed data'!$C$7</f>
        <v>-3.199288888888889E-2</v>
      </c>
      <c r="AD30" s="34">
        <f>$E$28/'Fixed data'!$C$7</f>
        <v>-3.199288888888889E-2</v>
      </c>
      <c r="AE30" s="34">
        <f>$E$28/'Fixed data'!$C$7</f>
        <v>-3.199288888888889E-2</v>
      </c>
      <c r="AF30" s="34">
        <f>$E$28/'Fixed data'!$C$7</f>
        <v>-3.199288888888889E-2</v>
      </c>
      <c r="AG30" s="34">
        <f>$E$28/'Fixed data'!$C$7</f>
        <v>-3.199288888888889E-2</v>
      </c>
      <c r="AH30" s="34">
        <f>$E$28/'Fixed data'!$C$7</f>
        <v>-3.199288888888889E-2</v>
      </c>
      <c r="AI30" s="34">
        <f>$E$28/'Fixed data'!$C$7</f>
        <v>-3.199288888888889E-2</v>
      </c>
      <c r="AJ30" s="34">
        <f>$E$28/'Fixed data'!$C$7</f>
        <v>-3.199288888888889E-2</v>
      </c>
      <c r="AK30" s="34">
        <f>$E$28/'Fixed data'!$C$7</f>
        <v>-3.199288888888889E-2</v>
      </c>
      <c r="AL30" s="34">
        <f>$E$28/'Fixed data'!$C$7</f>
        <v>-3.199288888888889E-2</v>
      </c>
      <c r="AM30" s="34">
        <f>$E$28/'Fixed data'!$C$7</f>
        <v>-3.199288888888889E-2</v>
      </c>
      <c r="AN30" s="34">
        <f>$E$28/'Fixed data'!$C$7</f>
        <v>-3.199288888888889E-2</v>
      </c>
      <c r="AO30" s="34">
        <f>$E$28/'Fixed data'!$C$7</f>
        <v>-3.199288888888889E-2</v>
      </c>
      <c r="AP30" s="34">
        <f>$E$28/'Fixed data'!$C$7</f>
        <v>-3.199288888888889E-2</v>
      </c>
      <c r="AQ30" s="34">
        <f>$E$28/'Fixed data'!$C$7</f>
        <v>-3.199288888888889E-2</v>
      </c>
      <c r="AR30" s="34">
        <f>$E$28/'Fixed data'!$C$7</f>
        <v>-3.199288888888889E-2</v>
      </c>
      <c r="AS30" s="34">
        <f>$E$28/'Fixed data'!$C$7</f>
        <v>-3.199288888888889E-2</v>
      </c>
      <c r="AT30" s="34">
        <f>$E$28/'Fixed data'!$C$7</f>
        <v>-3.199288888888889E-2</v>
      </c>
      <c r="AU30" s="34">
        <f>$E$28/'Fixed data'!$C$7</f>
        <v>-3.199288888888889E-2</v>
      </c>
      <c r="AV30" s="34">
        <f>$E$28/'Fixed data'!$C$7</f>
        <v>-3.199288888888889E-2</v>
      </c>
      <c r="AW30" s="34">
        <f>$E$28/'Fixed data'!$C$7</f>
        <v>-3.199288888888889E-2</v>
      </c>
      <c r="AX30" s="34">
        <f>$E$28/'Fixed data'!$C$7</f>
        <v>-3.199288888888889E-2</v>
      </c>
      <c r="AY30" s="34"/>
      <c r="AZ30" s="34"/>
      <c r="BA30" s="34"/>
      <c r="BB30" s="34"/>
      <c r="BC30" s="34"/>
      <c r="BD30" s="34"/>
    </row>
    <row r="31" spans="1:56" ht="16.5" hidden="1" customHeight="1" outlineLevel="1" x14ac:dyDescent="0.35">
      <c r="A31" s="115"/>
      <c r="B31" s="9" t="s">
        <v>2</v>
      </c>
      <c r="C31" s="11" t="s">
        <v>54</v>
      </c>
      <c r="D31" s="9" t="s">
        <v>40</v>
      </c>
      <c r="F31" s="34"/>
      <c r="G31" s="34">
        <f>$F$28/'Fixed data'!$C$7</f>
        <v>-2.9515199544034667E-2</v>
      </c>
      <c r="H31" s="34">
        <f>$F$28/'Fixed data'!$C$7</f>
        <v>-2.9515199544034667E-2</v>
      </c>
      <c r="I31" s="34">
        <f>$F$28/'Fixed data'!$C$7</f>
        <v>-2.9515199544034667E-2</v>
      </c>
      <c r="J31" s="34">
        <f>$F$28/'Fixed data'!$C$7</f>
        <v>-2.9515199544034667E-2</v>
      </c>
      <c r="K31" s="34">
        <f>$F$28/'Fixed data'!$C$7</f>
        <v>-2.9515199544034667E-2</v>
      </c>
      <c r="L31" s="34">
        <f>$F$28/'Fixed data'!$C$7</f>
        <v>-2.9515199544034667E-2</v>
      </c>
      <c r="M31" s="34">
        <f>$F$28/'Fixed data'!$C$7</f>
        <v>-2.9515199544034667E-2</v>
      </c>
      <c r="N31" s="34">
        <f>$F$28/'Fixed data'!$C$7</f>
        <v>-2.9515199544034667E-2</v>
      </c>
      <c r="O31" s="34">
        <f>$F$28/'Fixed data'!$C$7</f>
        <v>-2.9515199544034667E-2</v>
      </c>
      <c r="P31" s="34">
        <f>$F$28/'Fixed data'!$C$7</f>
        <v>-2.9515199544034667E-2</v>
      </c>
      <c r="Q31" s="34">
        <f>$F$28/'Fixed data'!$C$7</f>
        <v>-2.9515199544034667E-2</v>
      </c>
      <c r="R31" s="34">
        <f>$F$28/'Fixed data'!$C$7</f>
        <v>-2.9515199544034667E-2</v>
      </c>
      <c r="S31" s="34">
        <f>$F$28/'Fixed data'!$C$7</f>
        <v>-2.9515199544034667E-2</v>
      </c>
      <c r="T31" s="34">
        <f>$F$28/'Fixed data'!$C$7</f>
        <v>-2.9515199544034667E-2</v>
      </c>
      <c r="U31" s="34">
        <f>$F$28/'Fixed data'!$C$7</f>
        <v>-2.9515199544034667E-2</v>
      </c>
      <c r="V31" s="34">
        <f>$F$28/'Fixed data'!$C$7</f>
        <v>-2.9515199544034667E-2</v>
      </c>
      <c r="W31" s="34">
        <f>$F$28/'Fixed data'!$C$7</f>
        <v>-2.9515199544034667E-2</v>
      </c>
      <c r="X31" s="34">
        <f>$F$28/'Fixed data'!$C$7</f>
        <v>-2.9515199544034667E-2</v>
      </c>
      <c r="Y31" s="34">
        <f>$F$28/'Fixed data'!$C$7</f>
        <v>-2.9515199544034667E-2</v>
      </c>
      <c r="Z31" s="34">
        <f>$F$28/'Fixed data'!$C$7</f>
        <v>-2.9515199544034667E-2</v>
      </c>
      <c r="AA31" s="34">
        <f>$F$28/'Fixed data'!$C$7</f>
        <v>-2.9515199544034667E-2</v>
      </c>
      <c r="AB31" s="34">
        <f>$F$28/'Fixed data'!$C$7</f>
        <v>-2.9515199544034667E-2</v>
      </c>
      <c r="AC31" s="34">
        <f>$F$28/'Fixed data'!$C$7</f>
        <v>-2.9515199544034667E-2</v>
      </c>
      <c r="AD31" s="34">
        <f>$F$28/'Fixed data'!$C$7</f>
        <v>-2.9515199544034667E-2</v>
      </c>
      <c r="AE31" s="34">
        <f>$F$28/'Fixed data'!$C$7</f>
        <v>-2.9515199544034667E-2</v>
      </c>
      <c r="AF31" s="34">
        <f>$F$28/'Fixed data'!$C$7</f>
        <v>-2.9515199544034667E-2</v>
      </c>
      <c r="AG31" s="34">
        <f>$F$28/'Fixed data'!$C$7</f>
        <v>-2.9515199544034667E-2</v>
      </c>
      <c r="AH31" s="34">
        <f>$F$28/'Fixed data'!$C$7</f>
        <v>-2.9515199544034667E-2</v>
      </c>
      <c r="AI31" s="34">
        <f>$F$28/'Fixed data'!$C$7</f>
        <v>-2.9515199544034667E-2</v>
      </c>
      <c r="AJ31" s="34">
        <f>$F$28/'Fixed data'!$C$7</f>
        <v>-2.9515199544034667E-2</v>
      </c>
      <c r="AK31" s="34">
        <f>$F$28/'Fixed data'!$C$7</f>
        <v>-2.9515199544034667E-2</v>
      </c>
      <c r="AL31" s="34">
        <f>$F$28/'Fixed data'!$C$7</f>
        <v>-2.9515199544034667E-2</v>
      </c>
      <c r="AM31" s="34">
        <f>$F$28/'Fixed data'!$C$7</f>
        <v>-2.9515199544034667E-2</v>
      </c>
      <c r="AN31" s="34">
        <f>$F$28/'Fixed data'!$C$7</f>
        <v>-2.9515199544034667E-2</v>
      </c>
      <c r="AO31" s="34">
        <f>$F$28/'Fixed data'!$C$7</f>
        <v>-2.9515199544034667E-2</v>
      </c>
      <c r="AP31" s="34">
        <f>$F$28/'Fixed data'!$C$7</f>
        <v>-2.9515199544034667E-2</v>
      </c>
      <c r="AQ31" s="34">
        <f>$F$28/'Fixed data'!$C$7</f>
        <v>-2.9515199544034667E-2</v>
      </c>
      <c r="AR31" s="34">
        <f>$F$28/'Fixed data'!$C$7</f>
        <v>-2.9515199544034667E-2</v>
      </c>
      <c r="AS31" s="34">
        <f>$F$28/'Fixed data'!$C$7</f>
        <v>-2.9515199544034667E-2</v>
      </c>
      <c r="AT31" s="34">
        <f>$F$28/'Fixed data'!$C$7</f>
        <v>-2.9515199544034667E-2</v>
      </c>
      <c r="AU31" s="34">
        <f>$F$28/'Fixed data'!$C$7</f>
        <v>-2.9515199544034667E-2</v>
      </c>
      <c r="AV31" s="34">
        <f>$F$28/'Fixed data'!$C$7</f>
        <v>-2.9515199544034667E-2</v>
      </c>
      <c r="AW31" s="34">
        <f>$F$28/'Fixed data'!$C$7</f>
        <v>-2.9515199544034667E-2</v>
      </c>
      <c r="AX31" s="34">
        <f>$F$28/'Fixed data'!$C$7</f>
        <v>-2.9515199544034667E-2</v>
      </c>
      <c r="AY31" s="34">
        <f>$F$28/'Fixed data'!$C$7</f>
        <v>-2.9515199544034667E-2</v>
      </c>
      <c r="AZ31" s="34"/>
      <c r="BA31" s="34"/>
      <c r="BB31" s="34"/>
      <c r="BC31" s="34"/>
      <c r="BD31" s="34"/>
    </row>
    <row r="32" spans="1:56" ht="16.5" hidden="1" customHeight="1" outlineLevel="1" x14ac:dyDescent="0.35">
      <c r="A32" s="115"/>
      <c r="B32" s="9" t="s">
        <v>3</v>
      </c>
      <c r="C32" s="11" t="s">
        <v>55</v>
      </c>
      <c r="D32" s="9" t="s">
        <v>40</v>
      </c>
      <c r="F32" s="34"/>
      <c r="G32" s="34"/>
      <c r="H32" s="34">
        <f>$G$28/'Fixed data'!$C$7</f>
        <v>-2.7585399283728843E-2</v>
      </c>
      <c r="I32" s="34">
        <f>$G$28/'Fixed data'!$C$7</f>
        <v>-2.7585399283728843E-2</v>
      </c>
      <c r="J32" s="34">
        <f>$G$28/'Fixed data'!$C$7</f>
        <v>-2.7585399283728843E-2</v>
      </c>
      <c r="K32" s="34">
        <f>$G$28/'Fixed data'!$C$7</f>
        <v>-2.7585399283728843E-2</v>
      </c>
      <c r="L32" s="34">
        <f>$G$28/'Fixed data'!$C$7</f>
        <v>-2.7585399283728843E-2</v>
      </c>
      <c r="M32" s="34">
        <f>$G$28/'Fixed data'!$C$7</f>
        <v>-2.7585399283728843E-2</v>
      </c>
      <c r="N32" s="34">
        <f>$G$28/'Fixed data'!$C$7</f>
        <v>-2.7585399283728843E-2</v>
      </c>
      <c r="O32" s="34">
        <f>$G$28/'Fixed data'!$C$7</f>
        <v>-2.7585399283728843E-2</v>
      </c>
      <c r="P32" s="34">
        <f>$G$28/'Fixed data'!$C$7</f>
        <v>-2.7585399283728843E-2</v>
      </c>
      <c r="Q32" s="34">
        <f>$G$28/'Fixed data'!$C$7</f>
        <v>-2.7585399283728843E-2</v>
      </c>
      <c r="R32" s="34">
        <f>$G$28/'Fixed data'!$C$7</f>
        <v>-2.7585399283728843E-2</v>
      </c>
      <c r="S32" s="34">
        <f>$G$28/'Fixed data'!$C$7</f>
        <v>-2.7585399283728843E-2</v>
      </c>
      <c r="T32" s="34">
        <f>$G$28/'Fixed data'!$C$7</f>
        <v>-2.7585399283728843E-2</v>
      </c>
      <c r="U32" s="34">
        <f>$G$28/'Fixed data'!$C$7</f>
        <v>-2.7585399283728843E-2</v>
      </c>
      <c r="V32" s="34">
        <f>$G$28/'Fixed data'!$C$7</f>
        <v>-2.7585399283728843E-2</v>
      </c>
      <c r="W32" s="34">
        <f>$G$28/'Fixed data'!$C$7</f>
        <v>-2.7585399283728843E-2</v>
      </c>
      <c r="X32" s="34">
        <f>$G$28/'Fixed data'!$C$7</f>
        <v>-2.7585399283728843E-2</v>
      </c>
      <c r="Y32" s="34">
        <f>$G$28/'Fixed data'!$C$7</f>
        <v>-2.7585399283728843E-2</v>
      </c>
      <c r="Z32" s="34">
        <f>$G$28/'Fixed data'!$C$7</f>
        <v>-2.7585399283728843E-2</v>
      </c>
      <c r="AA32" s="34">
        <f>$G$28/'Fixed data'!$C$7</f>
        <v>-2.7585399283728843E-2</v>
      </c>
      <c r="AB32" s="34">
        <f>$G$28/'Fixed data'!$C$7</f>
        <v>-2.7585399283728843E-2</v>
      </c>
      <c r="AC32" s="34">
        <f>$G$28/'Fixed data'!$C$7</f>
        <v>-2.7585399283728843E-2</v>
      </c>
      <c r="AD32" s="34">
        <f>$G$28/'Fixed data'!$C$7</f>
        <v>-2.7585399283728843E-2</v>
      </c>
      <c r="AE32" s="34">
        <f>$G$28/'Fixed data'!$C$7</f>
        <v>-2.7585399283728843E-2</v>
      </c>
      <c r="AF32" s="34">
        <f>$G$28/'Fixed data'!$C$7</f>
        <v>-2.7585399283728843E-2</v>
      </c>
      <c r="AG32" s="34">
        <f>$G$28/'Fixed data'!$C$7</f>
        <v>-2.7585399283728843E-2</v>
      </c>
      <c r="AH32" s="34">
        <f>$G$28/'Fixed data'!$C$7</f>
        <v>-2.7585399283728843E-2</v>
      </c>
      <c r="AI32" s="34">
        <f>$G$28/'Fixed data'!$C$7</f>
        <v>-2.7585399283728843E-2</v>
      </c>
      <c r="AJ32" s="34">
        <f>$G$28/'Fixed data'!$C$7</f>
        <v>-2.7585399283728843E-2</v>
      </c>
      <c r="AK32" s="34">
        <f>$G$28/'Fixed data'!$C$7</f>
        <v>-2.7585399283728843E-2</v>
      </c>
      <c r="AL32" s="34">
        <f>$G$28/'Fixed data'!$C$7</f>
        <v>-2.7585399283728843E-2</v>
      </c>
      <c r="AM32" s="34">
        <f>$G$28/'Fixed data'!$C$7</f>
        <v>-2.7585399283728843E-2</v>
      </c>
      <c r="AN32" s="34">
        <f>$G$28/'Fixed data'!$C$7</f>
        <v>-2.7585399283728843E-2</v>
      </c>
      <c r="AO32" s="34">
        <f>$G$28/'Fixed data'!$C$7</f>
        <v>-2.7585399283728843E-2</v>
      </c>
      <c r="AP32" s="34">
        <f>$G$28/'Fixed data'!$C$7</f>
        <v>-2.7585399283728843E-2</v>
      </c>
      <c r="AQ32" s="34">
        <f>$G$28/'Fixed data'!$C$7</f>
        <v>-2.7585399283728843E-2</v>
      </c>
      <c r="AR32" s="34">
        <f>$G$28/'Fixed data'!$C$7</f>
        <v>-2.7585399283728843E-2</v>
      </c>
      <c r="AS32" s="34">
        <f>$G$28/'Fixed data'!$C$7</f>
        <v>-2.7585399283728843E-2</v>
      </c>
      <c r="AT32" s="34">
        <f>$G$28/'Fixed data'!$C$7</f>
        <v>-2.7585399283728843E-2</v>
      </c>
      <c r="AU32" s="34">
        <f>$G$28/'Fixed data'!$C$7</f>
        <v>-2.7585399283728843E-2</v>
      </c>
      <c r="AV32" s="34">
        <f>$G$28/'Fixed data'!$C$7</f>
        <v>-2.7585399283728843E-2</v>
      </c>
      <c r="AW32" s="34">
        <f>$G$28/'Fixed data'!$C$7</f>
        <v>-2.7585399283728843E-2</v>
      </c>
      <c r="AX32" s="34">
        <f>$G$28/'Fixed data'!$C$7</f>
        <v>-2.7585399283728843E-2</v>
      </c>
      <c r="AY32" s="34">
        <f>$G$28/'Fixed data'!$C$7</f>
        <v>-2.7585399283728843E-2</v>
      </c>
      <c r="AZ32" s="34">
        <f>$G$28/'Fixed data'!$C$7</f>
        <v>-2.7585399283728843E-2</v>
      </c>
      <c r="BA32" s="34"/>
      <c r="BB32" s="34"/>
      <c r="BC32" s="34"/>
      <c r="BD32" s="34"/>
    </row>
    <row r="33" spans="1:57" ht="16.5" hidden="1" customHeight="1" outlineLevel="1" x14ac:dyDescent="0.35">
      <c r="A33" s="115"/>
      <c r="B33" s="9" t="s">
        <v>4</v>
      </c>
      <c r="C33" s="11" t="s">
        <v>56</v>
      </c>
      <c r="D33" s="9" t="s">
        <v>40</v>
      </c>
      <c r="F33" s="34"/>
      <c r="G33" s="34"/>
      <c r="H33" s="34"/>
      <c r="I33" s="34">
        <f>$H$28/'Fixed data'!$C$7</f>
        <v>-2.5418066504396191E-2</v>
      </c>
      <c r="J33" s="34">
        <f>$H$28/'Fixed data'!$C$7</f>
        <v>-2.5418066504396191E-2</v>
      </c>
      <c r="K33" s="34">
        <f>$H$28/'Fixed data'!$C$7</f>
        <v>-2.5418066504396191E-2</v>
      </c>
      <c r="L33" s="34">
        <f>$H$28/'Fixed data'!$C$7</f>
        <v>-2.5418066504396191E-2</v>
      </c>
      <c r="M33" s="34">
        <f>$H$28/'Fixed data'!$C$7</f>
        <v>-2.5418066504396191E-2</v>
      </c>
      <c r="N33" s="34">
        <f>$H$28/'Fixed data'!$C$7</f>
        <v>-2.5418066504396191E-2</v>
      </c>
      <c r="O33" s="34">
        <f>$H$28/'Fixed data'!$C$7</f>
        <v>-2.5418066504396191E-2</v>
      </c>
      <c r="P33" s="34">
        <f>$H$28/'Fixed data'!$C$7</f>
        <v>-2.5418066504396191E-2</v>
      </c>
      <c r="Q33" s="34">
        <f>$H$28/'Fixed data'!$C$7</f>
        <v>-2.5418066504396191E-2</v>
      </c>
      <c r="R33" s="34">
        <f>$H$28/'Fixed data'!$C$7</f>
        <v>-2.5418066504396191E-2</v>
      </c>
      <c r="S33" s="34">
        <f>$H$28/'Fixed data'!$C$7</f>
        <v>-2.5418066504396191E-2</v>
      </c>
      <c r="T33" s="34">
        <f>$H$28/'Fixed data'!$C$7</f>
        <v>-2.5418066504396191E-2</v>
      </c>
      <c r="U33" s="34">
        <f>$H$28/'Fixed data'!$C$7</f>
        <v>-2.5418066504396191E-2</v>
      </c>
      <c r="V33" s="34">
        <f>$H$28/'Fixed data'!$C$7</f>
        <v>-2.5418066504396191E-2</v>
      </c>
      <c r="W33" s="34">
        <f>$H$28/'Fixed data'!$C$7</f>
        <v>-2.5418066504396191E-2</v>
      </c>
      <c r="X33" s="34">
        <f>$H$28/'Fixed data'!$C$7</f>
        <v>-2.5418066504396191E-2</v>
      </c>
      <c r="Y33" s="34">
        <f>$H$28/'Fixed data'!$C$7</f>
        <v>-2.5418066504396191E-2</v>
      </c>
      <c r="Z33" s="34">
        <f>$H$28/'Fixed data'!$C$7</f>
        <v>-2.5418066504396191E-2</v>
      </c>
      <c r="AA33" s="34">
        <f>$H$28/'Fixed data'!$C$7</f>
        <v>-2.5418066504396191E-2</v>
      </c>
      <c r="AB33" s="34">
        <f>$H$28/'Fixed data'!$C$7</f>
        <v>-2.5418066504396191E-2</v>
      </c>
      <c r="AC33" s="34">
        <f>$H$28/'Fixed data'!$C$7</f>
        <v>-2.5418066504396191E-2</v>
      </c>
      <c r="AD33" s="34">
        <f>$H$28/'Fixed data'!$C$7</f>
        <v>-2.5418066504396191E-2</v>
      </c>
      <c r="AE33" s="34">
        <f>$H$28/'Fixed data'!$C$7</f>
        <v>-2.5418066504396191E-2</v>
      </c>
      <c r="AF33" s="34">
        <f>$H$28/'Fixed data'!$C$7</f>
        <v>-2.5418066504396191E-2</v>
      </c>
      <c r="AG33" s="34">
        <f>$H$28/'Fixed data'!$C$7</f>
        <v>-2.5418066504396191E-2</v>
      </c>
      <c r="AH33" s="34">
        <f>$H$28/'Fixed data'!$C$7</f>
        <v>-2.5418066504396191E-2</v>
      </c>
      <c r="AI33" s="34">
        <f>$H$28/'Fixed data'!$C$7</f>
        <v>-2.5418066504396191E-2</v>
      </c>
      <c r="AJ33" s="34">
        <f>$H$28/'Fixed data'!$C$7</f>
        <v>-2.5418066504396191E-2</v>
      </c>
      <c r="AK33" s="34">
        <f>$H$28/'Fixed data'!$C$7</f>
        <v>-2.5418066504396191E-2</v>
      </c>
      <c r="AL33" s="34">
        <f>$H$28/'Fixed data'!$C$7</f>
        <v>-2.5418066504396191E-2</v>
      </c>
      <c r="AM33" s="34">
        <f>$H$28/'Fixed data'!$C$7</f>
        <v>-2.5418066504396191E-2</v>
      </c>
      <c r="AN33" s="34">
        <f>$H$28/'Fixed data'!$C$7</f>
        <v>-2.5418066504396191E-2</v>
      </c>
      <c r="AO33" s="34">
        <f>$H$28/'Fixed data'!$C$7</f>
        <v>-2.5418066504396191E-2</v>
      </c>
      <c r="AP33" s="34">
        <f>$H$28/'Fixed data'!$C$7</f>
        <v>-2.5418066504396191E-2</v>
      </c>
      <c r="AQ33" s="34">
        <f>$H$28/'Fixed data'!$C$7</f>
        <v>-2.5418066504396191E-2</v>
      </c>
      <c r="AR33" s="34">
        <f>$H$28/'Fixed data'!$C$7</f>
        <v>-2.5418066504396191E-2</v>
      </c>
      <c r="AS33" s="34">
        <f>$H$28/'Fixed data'!$C$7</f>
        <v>-2.5418066504396191E-2</v>
      </c>
      <c r="AT33" s="34">
        <f>$H$28/'Fixed data'!$C$7</f>
        <v>-2.5418066504396191E-2</v>
      </c>
      <c r="AU33" s="34">
        <f>$H$28/'Fixed data'!$C$7</f>
        <v>-2.5418066504396191E-2</v>
      </c>
      <c r="AV33" s="34">
        <f>$H$28/'Fixed data'!$C$7</f>
        <v>-2.5418066504396191E-2</v>
      </c>
      <c r="AW33" s="34">
        <f>$H$28/'Fixed data'!$C$7</f>
        <v>-2.5418066504396191E-2</v>
      </c>
      <c r="AX33" s="34">
        <f>$H$28/'Fixed data'!$C$7</f>
        <v>-2.5418066504396191E-2</v>
      </c>
      <c r="AY33" s="34">
        <f>$H$28/'Fixed data'!$C$7</f>
        <v>-2.5418066504396191E-2</v>
      </c>
      <c r="AZ33" s="34">
        <f>$H$28/'Fixed data'!$C$7</f>
        <v>-2.5418066504396191E-2</v>
      </c>
      <c r="BA33" s="34">
        <f>$H$28/'Fixed data'!$C$7</f>
        <v>-2.5418066504396191E-2</v>
      </c>
      <c r="BB33" s="34"/>
      <c r="BC33" s="34"/>
      <c r="BD33" s="34"/>
    </row>
    <row r="34" spans="1:57" ht="16.5" hidden="1" customHeight="1" outlineLevel="1" x14ac:dyDescent="0.35">
      <c r="A34" s="115"/>
      <c r="B34" s="9" t="s">
        <v>5</v>
      </c>
      <c r="C34" s="11" t="s">
        <v>57</v>
      </c>
      <c r="D34" s="9" t="s">
        <v>40</v>
      </c>
      <c r="F34" s="34"/>
      <c r="G34" s="34"/>
      <c r="H34" s="34"/>
      <c r="I34" s="34"/>
      <c r="J34" s="34">
        <f>$I$28/'Fixed data'!$C$7</f>
        <v>-2.340462385814979E-2</v>
      </c>
      <c r="K34" s="34">
        <f>$I$28/'Fixed data'!$C$7</f>
        <v>-2.340462385814979E-2</v>
      </c>
      <c r="L34" s="34">
        <f>$I$28/'Fixed data'!$C$7</f>
        <v>-2.340462385814979E-2</v>
      </c>
      <c r="M34" s="34">
        <f>$I$28/'Fixed data'!$C$7</f>
        <v>-2.340462385814979E-2</v>
      </c>
      <c r="N34" s="34">
        <f>$I$28/'Fixed data'!$C$7</f>
        <v>-2.340462385814979E-2</v>
      </c>
      <c r="O34" s="34">
        <f>$I$28/'Fixed data'!$C$7</f>
        <v>-2.340462385814979E-2</v>
      </c>
      <c r="P34" s="34">
        <f>$I$28/'Fixed data'!$C$7</f>
        <v>-2.340462385814979E-2</v>
      </c>
      <c r="Q34" s="34">
        <f>$I$28/'Fixed data'!$C$7</f>
        <v>-2.340462385814979E-2</v>
      </c>
      <c r="R34" s="34">
        <f>$I$28/'Fixed data'!$C$7</f>
        <v>-2.340462385814979E-2</v>
      </c>
      <c r="S34" s="34">
        <f>$I$28/'Fixed data'!$C$7</f>
        <v>-2.340462385814979E-2</v>
      </c>
      <c r="T34" s="34">
        <f>$I$28/'Fixed data'!$C$7</f>
        <v>-2.340462385814979E-2</v>
      </c>
      <c r="U34" s="34">
        <f>$I$28/'Fixed data'!$C$7</f>
        <v>-2.340462385814979E-2</v>
      </c>
      <c r="V34" s="34">
        <f>$I$28/'Fixed data'!$C$7</f>
        <v>-2.340462385814979E-2</v>
      </c>
      <c r="W34" s="34">
        <f>$I$28/'Fixed data'!$C$7</f>
        <v>-2.340462385814979E-2</v>
      </c>
      <c r="X34" s="34">
        <f>$I$28/'Fixed data'!$C$7</f>
        <v>-2.340462385814979E-2</v>
      </c>
      <c r="Y34" s="34">
        <f>$I$28/'Fixed data'!$C$7</f>
        <v>-2.340462385814979E-2</v>
      </c>
      <c r="Z34" s="34">
        <f>$I$28/'Fixed data'!$C$7</f>
        <v>-2.340462385814979E-2</v>
      </c>
      <c r="AA34" s="34">
        <f>$I$28/'Fixed data'!$C$7</f>
        <v>-2.340462385814979E-2</v>
      </c>
      <c r="AB34" s="34">
        <f>$I$28/'Fixed data'!$C$7</f>
        <v>-2.340462385814979E-2</v>
      </c>
      <c r="AC34" s="34">
        <f>$I$28/'Fixed data'!$C$7</f>
        <v>-2.340462385814979E-2</v>
      </c>
      <c r="AD34" s="34">
        <f>$I$28/'Fixed data'!$C$7</f>
        <v>-2.340462385814979E-2</v>
      </c>
      <c r="AE34" s="34">
        <f>$I$28/'Fixed data'!$C$7</f>
        <v>-2.340462385814979E-2</v>
      </c>
      <c r="AF34" s="34">
        <f>$I$28/'Fixed data'!$C$7</f>
        <v>-2.340462385814979E-2</v>
      </c>
      <c r="AG34" s="34">
        <f>$I$28/'Fixed data'!$C$7</f>
        <v>-2.340462385814979E-2</v>
      </c>
      <c r="AH34" s="34">
        <f>$I$28/'Fixed data'!$C$7</f>
        <v>-2.340462385814979E-2</v>
      </c>
      <c r="AI34" s="34">
        <f>$I$28/'Fixed data'!$C$7</f>
        <v>-2.340462385814979E-2</v>
      </c>
      <c r="AJ34" s="34">
        <f>$I$28/'Fixed data'!$C$7</f>
        <v>-2.340462385814979E-2</v>
      </c>
      <c r="AK34" s="34">
        <f>$I$28/'Fixed data'!$C$7</f>
        <v>-2.340462385814979E-2</v>
      </c>
      <c r="AL34" s="34">
        <f>$I$28/'Fixed data'!$C$7</f>
        <v>-2.340462385814979E-2</v>
      </c>
      <c r="AM34" s="34">
        <f>$I$28/'Fixed data'!$C$7</f>
        <v>-2.340462385814979E-2</v>
      </c>
      <c r="AN34" s="34">
        <f>$I$28/'Fixed data'!$C$7</f>
        <v>-2.340462385814979E-2</v>
      </c>
      <c r="AO34" s="34">
        <f>$I$28/'Fixed data'!$C$7</f>
        <v>-2.340462385814979E-2</v>
      </c>
      <c r="AP34" s="34">
        <f>$I$28/'Fixed data'!$C$7</f>
        <v>-2.340462385814979E-2</v>
      </c>
      <c r="AQ34" s="34">
        <f>$I$28/'Fixed data'!$C$7</f>
        <v>-2.340462385814979E-2</v>
      </c>
      <c r="AR34" s="34">
        <f>$I$28/'Fixed data'!$C$7</f>
        <v>-2.340462385814979E-2</v>
      </c>
      <c r="AS34" s="34">
        <f>$I$28/'Fixed data'!$C$7</f>
        <v>-2.340462385814979E-2</v>
      </c>
      <c r="AT34" s="34">
        <f>$I$28/'Fixed data'!$C$7</f>
        <v>-2.340462385814979E-2</v>
      </c>
      <c r="AU34" s="34">
        <f>$I$28/'Fixed data'!$C$7</f>
        <v>-2.340462385814979E-2</v>
      </c>
      <c r="AV34" s="34">
        <f>$I$28/'Fixed data'!$C$7</f>
        <v>-2.340462385814979E-2</v>
      </c>
      <c r="AW34" s="34">
        <f>$I$28/'Fixed data'!$C$7</f>
        <v>-2.340462385814979E-2</v>
      </c>
      <c r="AX34" s="34">
        <f>$I$28/'Fixed data'!$C$7</f>
        <v>-2.340462385814979E-2</v>
      </c>
      <c r="AY34" s="34">
        <f>$I$28/'Fixed data'!$C$7</f>
        <v>-2.340462385814979E-2</v>
      </c>
      <c r="AZ34" s="34">
        <f>$I$28/'Fixed data'!$C$7</f>
        <v>-2.340462385814979E-2</v>
      </c>
      <c r="BA34" s="34">
        <f>$I$28/'Fixed data'!$C$7</f>
        <v>-2.340462385814979E-2</v>
      </c>
      <c r="BB34" s="34">
        <f>$I$28/'Fixed data'!$C$7</f>
        <v>-2.340462385814979E-2</v>
      </c>
      <c r="BC34" s="34"/>
      <c r="BD34" s="34"/>
    </row>
    <row r="35" spans="1:57" ht="16.5" hidden="1" customHeight="1" outlineLevel="1" x14ac:dyDescent="0.35">
      <c r="A35" s="115"/>
      <c r="B35" s="9" t="s">
        <v>6</v>
      </c>
      <c r="C35" s="11" t="s">
        <v>58</v>
      </c>
      <c r="D35" s="9" t="s">
        <v>40</v>
      </c>
      <c r="F35" s="34"/>
      <c r="G35" s="34"/>
      <c r="H35" s="34"/>
      <c r="I35" s="34"/>
      <c r="J35" s="34"/>
      <c r="K35" s="34">
        <f>$J$28/'Fixed data'!$C$7</f>
        <v>-2.1040883308891745E-2</v>
      </c>
      <c r="L35" s="34">
        <f>$J$28/'Fixed data'!$C$7</f>
        <v>-2.1040883308891745E-2</v>
      </c>
      <c r="M35" s="34">
        <f>$J$28/'Fixed data'!$C$7</f>
        <v>-2.1040883308891745E-2</v>
      </c>
      <c r="N35" s="34">
        <f>$J$28/'Fixed data'!$C$7</f>
        <v>-2.1040883308891745E-2</v>
      </c>
      <c r="O35" s="34">
        <f>$J$28/'Fixed data'!$C$7</f>
        <v>-2.1040883308891745E-2</v>
      </c>
      <c r="P35" s="34">
        <f>$J$28/'Fixed data'!$C$7</f>
        <v>-2.1040883308891745E-2</v>
      </c>
      <c r="Q35" s="34">
        <f>$J$28/'Fixed data'!$C$7</f>
        <v>-2.1040883308891745E-2</v>
      </c>
      <c r="R35" s="34">
        <f>$J$28/'Fixed data'!$C$7</f>
        <v>-2.1040883308891745E-2</v>
      </c>
      <c r="S35" s="34">
        <f>$J$28/'Fixed data'!$C$7</f>
        <v>-2.1040883308891745E-2</v>
      </c>
      <c r="T35" s="34">
        <f>$J$28/'Fixed data'!$C$7</f>
        <v>-2.1040883308891745E-2</v>
      </c>
      <c r="U35" s="34">
        <f>$J$28/'Fixed data'!$C$7</f>
        <v>-2.1040883308891745E-2</v>
      </c>
      <c r="V35" s="34">
        <f>$J$28/'Fixed data'!$C$7</f>
        <v>-2.1040883308891745E-2</v>
      </c>
      <c r="W35" s="34">
        <f>$J$28/'Fixed data'!$C$7</f>
        <v>-2.1040883308891745E-2</v>
      </c>
      <c r="X35" s="34">
        <f>$J$28/'Fixed data'!$C$7</f>
        <v>-2.1040883308891745E-2</v>
      </c>
      <c r="Y35" s="34">
        <f>$J$28/'Fixed data'!$C$7</f>
        <v>-2.1040883308891745E-2</v>
      </c>
      <c r="Z35" s="34">
        <f>$J$28/'Fixed data'!$C$7</f>
        <v>-2.1040883308891745E-2</v>
      </c>
      <c r="AA35" s="34">
        <f>$J$28/'Fixed data'!$C$7</f>
        <v>-2.1040883308891745E-2</v>
      </c>
      <c r="AB35" s="34">
        <f>$J$28/'Fixed data'!$C$7</f>
        <v>-2.1040883308891745E-2</v>
      </c>
      <c r="AC35" s="34">
        <f>$J$28/'Fixed data'!$C$7</f>
        <v>-2.1040883308891745E-2</v>
      </c>
      <c r="AD35" s="34">
        <f>$J$28/'Fixed data'!$C$7</f>
        <v>-2.1040883308891745E-2</v>
      </c>
      <c r="AE35" s="34">
        <f>$J$28/'Fixed data'!$C$7</f>
        <v>-2.1040883308891745E-2</v>
      </c>
      <c r="AF35" s="34">
        <f>$J$28/'Fixed data'!$C$7</f>
        <v>-2.1040883308891745E-2</v>
      </c>
      <c r="AG35" s="34">
        <f>$J$28/'Fixed data'!$C$7</f>
        <v>-2.1040883308891745E-2</v>
      </c>
      <c r="AH35" s="34">
        <f>$J$28/'Fixed data'!$C$7</f>
        <v>-2.1040883308891745E-2</v>
      </c>
      <c r="AI35" s="34">
        <f>$J$28/'Fixed data'!$C$7</f>
        <v>-2.1040883308891745E-2</v>
      </c>
      <c r="AJ35" s="34">
        <f>$J$28/'Fixed data'!$C$7</f>
        <v>-2.1040883308891745E-2</v>
      </c>
      <c r="AK35" s="34">
        <f>$J$28/'Fixed data'!$C$7</f>
        <v>-2.1040883308891745E-2</v>
      </c>
      <c r="AL35" s="34">
        <f>$J$28/'Fixed data'!$C$7</f>
        <v>-2.1040883308891745E-2</v>
      </c>
      <c r="AM35" s="34">
        <f>$J$28/'Fixed data'!$C$7</f>
        <v>-2.1040883308891745E-2</v>
      </c>
      <c r="AN35" s="34">
        <f>$J$28/'Fixed data'!$C$7</f>
        <v>-2.1040883308891745E-2</v>
      </c>
      <c r="AO35" s="34">
        <f>$J$28/'Fixed data'!$C$7</f>
        <v>-2.1040883308891745E-2</v>
      </c>
      <c r="AP35" s="34">
        <f>$J$28/'Fixed data'!$C$7</f>
        <v>-2.1040883308891745E-2</v>
      </c>
      <c r="AQ35" s="34">
        <f>$J$28/'Fixed data'!$C$7</f>
        <v>-2.1040883308891745E-2</v>
      </c>
      <c r="AR35" s="34">
        <f>$J$28/'Fixed data'!$C$7</f>
        <v>-2.1040883308891745E-2</v>
      </c>
      <c r="AS35" s="34">
        <f>$J$28/'Fixed data'!$C$7</f>
        <v>-2.1040883308891745E-2</v>
      </c>
      <c r="AT35" s="34">
        <f>$J$28/'Fixed data'!$C$7</f>
        <v>-2.1040883308891745E-2</v>
      </c>
      <c r="AU35" s="34">
        <f>$J$28/'Fixed data'!$C$7</f>
        <v>-2.1040883308891745E-2</v>
      </c>
      <c r="AV35" s="34">
        <f>$J$28/'Fixed data'!$C$7</f>
        <v>-2.1040883308891745E-2</v>
      </c>
      <c r="AW35" s="34">
        <f>$J$28/'Fixed data'!$C$7</f>
        <v>-2.1040883308891745E-2</v>
      </c>
      <c r="AX35" s="34">
        <f>$J$28/'Fixed data'!$C$7</f>
        <v>-2.1040883308891745E-2</v>
      </c>
      <c r="AY35" s="34">
        <f>$J$28/'Fixed data'!$C$7</f>
        <v>-2.1040883308891745E-2</v>
      </c>
      <c r="AZ35" s="34">
        <f>$J$28/'Fixed data'!$C$7</f>
        <v>-2.1040883308891745E-2</v>
      </c>
      <c r="BA35" s="34">
        <f>$J$28/'Fixed data'!$C$7</f>
        <v>-2.1040883308891745E-2</v>
      </c>
      <c r="BB35" s="34">
        <f>$J$28/'Fixed data'!$C$7</f>
        <v>-2.1040883308891745E-2</v>
      </c>
      <c r="BC35" s="34">
        <f>$J$28/'Fixed data'!$C$7</f>
        <v>-2.1040883308891745E-2</v>
      </c>
      <c r="BD35" s="34"/>
    </row>
    <row r="36" spans="1:57" ht="16.5" hidden="1" customHeight="1" outlineLevel="1" x14ac:dyDescent="0.35">
      <c r="A36" s="115"/>
      <c r="B36" s="9" t="s">
        <v>32</v>
      </c>
      <c r="C36" s="11" t="s">
        <v>59</v>
      </c>
      <c r="D36" s="9" t="s">
        <v>40</v>
      </c>
      <c r="F36" s="34"/>
      <c r="G36" s="34"/>
      <c r="H36" s="34"/>
      <c r="I36" s="34"/>
      <c r="J36" s="34"/>
      <c r="K36" s="34"/>
      <c r="L36" s="34">
        <f>$K$28/'Fixed data'!$C$7</f>
        <v>-1.8842982331847155E-2</v>
      </c>
      <c r="M36" s="34">
        <f>$K$28/'Fixed data'!$C$7</f>
        <v>-1.8842982331847155E-2</v>
      </c>
      <c r="N36" s="34">
        <f>$K$28/'Fixed data'!$C$7</f>
        <v>-1.8842982331847155E-2</v>
      </c>
      <c r="O36" s="34">
        <f>$K$28/'Fixed data'!$C$7</f>
        <v>-1.8842982331847155E-2</v>
      </c>
      <c r="P36" s="34">
        <f>$K$28/'Fixed data'!$C$7</f>
        <v>-1.8842982331847155E-2</v>
      </c>
      <c r="Q36" s="34">
        <f>$K$28/'Fixed data'!$C$7</f>
        <v>-1.8842982331847155E-2</v>
      </c>
      <c r="R36" s="34">
        <f>$K$28/'Fixed data'!$C$7</f>
        <v>-1.8842982331847155E-2</v>
      </c>
      <c r="S36" s="34">
        <f>$K$28/'Fixed data'!$C$7</f>
        <v>-1.8842982331847155E-2</v>
      </c>
      <c r="T36" s="34">
        <f>$K$28/'Fixed data'!$C$7</f>
        <v>-1.8842982331847155E-2</v>
      </c>
      <c r="U36" s="34">
        <f>$K$28/'Fixed data'!$C$7</f>
        <v>-1.8842982331847155E-2</v>
      </c>
      <c r="V36" s="34">
        <f>$K$28/'Fixed data'!$C$7</f>
        <v>-1.8842982331847155E-2</v>
      </c>
      <c r="W36" s="34">
        <f>$K$28/'Fixed data'!$C$7</f>
        <v>-1.8842982331847155E-2</v>
      </c>
      <c r="X36" s="34">
        <f>$K$28/'Fixed data'!$C$7</f>
        <v>-1.8842982331847155E-2</v>
      </c>
      <c r="Y36" s="34">
        <f>$K$28/'Fixed data'!$C$7</f>
        <v>-1.8842982331847155E-2</v>
      </c>
      <c r="Z36" s="34">
        <f>$K$28/'Fixed data'!$C$7</f>
        <v>-1.8842982331847155E-2</v>
      </c>
      <c r="AA36" s="34">
        <f>$K$28/'Fixed data'!$C$7</f>
        <v>-1.8842982331847155E-2</v>
      </c>
      <c r="AB36" s="34">
        <f>$K$28/'Fixed data'!$C$7</f>
        <v>-1.8842982331847155E-2</v>
      </c>
      <c r="AC36" s="34">
        <f>$K$28/'Fixed data'!$C$7</f>
        <v>-1.8842982331847155E-2</v>
      </c>
      <c r="AD36" s="34">
        <f>$K$28/'Fixed data'!$C$7</f>
        <v>-1.8842982331847155E-2</v>
      </c>
      <c r="AE36" s="34">
        <f>$K$28/'Fixed data'!$C$7</f>
        <v>-1.8842982331847155E-2</v>
      </c>
      <c r="AF36" s="34">
        <f>$K$28/'Fixed data'!$C$7</f>
        <v>-1.8842982331847155E-2</v>
      </c>
      <c r="AG36" s="34">
        <f>$K$28/'Fixed data'!$C$7</f>
        <v>-1.8842982331847155E-2</v>
      </c>
      <c r="AH36" s="34">
        <f>$K$28/'Fixed data'!$C$7</f>
        <v>-1.8842982331847155E-2</v>
      </c>
      <c r="AI36" s="34">
        <f>$K$28/'Fixed data'!$C$7</f>
        <v>-1.8842982331847155E-2</v>
      </c>
      <c r="AJ36" s="34">
        <f>$K$28/'Fixed data'!$C$7</f>
        <v>-1.8842982331847155E-2</v>
      </c>
      <c r="AK36" s="34">
        <f>$K$28/'Fixed data'!$C$7</f>
        <v>-1.8842982331847155E-2</v>
      </c>
      <c r="AL36" s="34">
        <f>$K$28/'Fixed data'!$C$7</f>
        <v>-1.8842982331847155E-2</v>
      </c>
      <c r="AM36" s="34">
        <f>$K$28/'Fixed data'!$C$7</f>
        <v>-1.8842982331847155E-2</v>
      </c>
      <c r="AN36" s="34">
        <f>$K$28/'Fixed data'!$C$7</f>
        <v>-1.8842982331847155E-2</v>
      </c>
      <c r="AO36" s="34">
        <f>$K$28/'Fixed data'!$C$7</f>
        <v>-1.8842982331847155E-2</v>
      </c>
      <c r="AP36" s="34">
        <f>$K$28/'Fixed data'!$C$7</f>
        <v>-1.8842982331847155E-2</v>
      </c>
      <c r="AQ36" s="34">
        <f>$K$28/'Fixed data'!$C$7</f>
        <v>-1.8842982331847155E-2</v>
      </c>
      <c r="AR36" s="34">
        <f>$K$28/'Fixed data'!$C$7</f>
        <v>-1.8842982331847155E-2</v>
      </c>
      <c r="AS36" s="34">
        <f>$K$28/'Fixed data'!$C$7</f>
        <v>-1.8842982331847155E-2</v>
      </c>
      <c r="AT36" s="34">
        <f>$K$28/'Fixed data'!$C$7</f>
        <v>-1.8842982331847155E-2</v>
      </c>
      <c r="AU36" s="34">
        <f>$K$28/'Fixed data'!$C$7</f>
        <v>-1.8842982331847155E-2</v>
      </c>
      <c r="AV36" s="34">
        <f>$K$28/'Fixed data'!$C$7</f>
        <v>-1.8842982331847155E-2</v>
      </c>
      <c r="AW36" s="34">
        <f>$K$28/'Fixed data'!$C$7</f>
        <v>-1.8842982331847155E-2</v>
      </c>
      <c r="AX36" s="34">
        <f>$K$28/'Fixed data'!$C$7</f>
        <v>-1.8842982331847155E-2</v>
      </c>
      <c r="AY36" s="34">
        <f>$K$28/'Fixed data'!$C$7</f>
        <v>-1.8842982331847155E-2</v>
      </c>
      <c r="AZ36" s="34">
        <f>$K$28/'Fixed data'!$C$7</f>
        <v>-1.8842982331847155E-2</v>
      </c>
      <c r="BA36" s="34">
        <f>$K$28/'Fixed data'!$C$7</f>
        <v>-1.8842982331847155E-2</v>
      </c>
      <c r="BB36" s="34">
        <f>$K$28/'Fixed data'!$C$7</f>
        <v>-1.8842982331847155E-2</v>
      </c>
      <c r="BC36" s="34">
        <f>$K$28/'Fixed data'!$C$7</f>
        <v>-1.8842982331847155E-2</v>
      </c>
      <c r="BD36" s="34">
        <f>$K$28/'Fixed data'!$C$7</f>
        <v>-1.8842982331847155E-2</v>
      </c>
    </row>
    <row r="37" spans="1:57" ht="16.5" hidden="1" customHeight="1" outlineLevel="1" x14ac:dyDescent="0.35">
      <c r="A37" s="115"/>
      <c r="B37" s="9" t="s">
        <v>33</v>
      </c>
      <c r="C37" s="11" t="s">
        <v>60</v>
      </c>
      <c r="D37" s="9" t="s">
        <v>40</v>
      </c>
      <c r="F37" s="34"/>
      <c r="G37" s="34"/>
      <c r="H37" s="34"/>
      <c r="I37" s="34"/>
      <c r="J37" s="34"/>
      <c r="K37" s="34"/>
      <c r="L37" s="34"/>
      <c r="M37" s="34">
        <f>$L$28/'Fixed data'!$C$7</f>
        <v>-1.625483371533322E-2</v>
      </c>
      <c r="N37" s="34">
        <f>$L$28/'Fixed data'!$C$7</f>
        <v>-1.625483371533322E-2</v>
      </c>
      <c r="O37" s="34">
        <f>$L$28/'Fixed data'!$C$7</f>
        <v>-1.625483371533322E-2</v>
      </c>
      <c r="P37" s="34">
        <f>$L$28/'Fixed data'!$C$7</f>
        <v>-1.625483371533322E-2</v>
      </c>
      <c r="Q37" s="34">
        <f>$L$28/'Fixed data'!$C$7</f>
        <v>-1.625483371533322E-2</v>
      </c>
      <c r="R37" s="34">
        <f>$L$28/'Fixed data'!$C$7</f>
        <v>-1.625483371533322E-2</v>
      </c>
      <c r="S37" s="34">
        <f>$L$28/'Fixed data'!$C$7</f>
        <v>-1.625483371533322E-2</v>
      </c>
      <c r="T37" s="34">
        <f>$L$28/'Fixed data'!$C$7</f>
        <v>-1.625483371533322E-2</v>
      </c>
      <c r="U37" s="34">
        <f>$L$28/'Fixed data'!$C$7</f>
        <v>-1.625483371533322E-2</v>
      </c>
      <c r="V37" s="34">
        <f>$L$28/'Fixed data'!$C$7</f>
        <v>-1.625483371533322E-2</v>
      </c>
      <c r="W37" s="34">
        <f>$L$28/'Fixed data'!$C$7</f>
        <v>-1.625483371533322E-2</v>
      </c>
      <c r="X37" s="34">
        <f>$L$28/'Fixed data'!$C$7</f>
        <v>-1.625483371533322E-2</v>
      </c>
      <c r="Y37" s="34">
        <f>$L$28/'Fixed data'!$C$7</f>
        <v>-1.625483371533322E-2</v>
      </c>
      <c r="Z37" s="34">
        <f>$L$28/'Fixed data'!$C$7</f>
        <v>-1.625483371533322E-2</v>
      </c>
      <c r="AA37" s="34">
        <f>$L$28/'Fixed data'!$C$7</f>
        <v>-1.625483371533322E-2</v>
      </c>
      <c r="AB37" s="34">
        <f>$L$28/'Fixed data'!$C$7</f>
        <v>-1.625483371533322E-2</v>
      </c>
      <c r="AC37" s="34">
        <f>$L$28/'Fixed data'!$C$7</f>
        <v>-1.625483371533322E-2</v>
      </c>
      <c r="AD37" s="34">
        <f>$L$28/'Fixed data'!$C$7</f>
        <v>-1.625483371533322E-2</v>
      </c>
      <c r="AE37" s="34">
        <f>$L$28/'Fixed data'!$C$7</f>
        <v>-1.625483371533322E-2</v>
      </c>
      <c r="AF37" s="34">
        <f>$L$28/'Fixed data'!$C$7</f>
        <v>-1.625483371533322E-2</v>
      </c>
      <c r="AG37" s="34">
        <f>$L$28/'Fixed data'!$C$7</f>
        <v>-1.625483371533322E-2</v>
      </c>
      <c r="AH37" s="34">
        <f>$L$28/'Fixed data'!$C$7</f>
        <v>-1.625483371533322E-2</v>
      </c>
      <c r="AI37" s="34">
        <f>$L$28/'Fixed data'!$C$7</f>
        <v>-1.625483371533322E-2</v>
      </c>
      <c r="AJ37" s="34">
        <f>$L$28/'Fixed data'!$C$7</f>
        <v>-1.625483371533322E-2</v>
      </c>
      <c r="AK37" s="34">
        <f>$L$28/'Fixed data'!$C$7</f>
        <v>-1.625483371533322E-2</v>
      </c>
      <c r="AL37" s="34">
        <f>$L$28/'Fixed data'!$C$7</f>
        <v>-1.625483371533322E-2</v>
      </c>
      <c r="AM37" s="34">
        <f>$L$28/'Fixed data'!$C$7</f>
        <v>-1.625483371533322E-2</v>
      </c>
      <c r="AN37" s="34">
        <f>$L$28/'Fixed data'!$C$7</f>
        <v>-1.625483371533322E-2</v>
      </c>
      <c r="AO37" s="34">
        <f>$L$28/'Fixed data'!$C$7</f>
        <v>-1.625483371533322E-2</v>
      </c>
      <c r="AP37" s="34">
        <f>$L$28/'Fixed data'!$C$7</f>
        <v>-1.625483371533322E-2</v>
      </c>
      <c r="AQ37" s="34">
        <f>$L$28/'Fixed data'!$C$7</f>
        <v>-1.625483371533322E-2</v>
      </c>
      <c r="AR37" s="34">
        <f>$L$28/'Fixed data'!$C$7</f>
        <v>-1.625483371533322E-2</v>
      </c>
      <c r="AS37" s="34">
        <f>$L$28/'Fixed data'!$C$7</f>
        <v>-1.625483371533322E-2</v>
      </c>
      <c r="AT37" s="34">
        <f>$L$28/'Fixed data'!$C$7</f>
        <v>-1.625483371533322E-2</v>
      </c>
      <c r="AU37" s="34">
        <f>$L$28/'Fixed data'!$C$7</f>
        <v>-1.625483371533322E-2</v>
      </c>
      <c r="AV37" s="34">
        <f>$L$28/'Fixed data'!$C$7</f>
        <v>-1.625483371533322E-2</v>
      </c>
      <c r="AW37" s="34">
        <f>$L$28/'Fixed data'!$C$7</f>
        <v>-1.625483371533322E-2</v>
      </c>
      <c r="AX37" s="34">
        <f>$L$28/'Fixed data'!$C$7</f>
        <v>-1.625483371533322E-2</v>
      </c>
      <c r="AY37" s="34">
        <f>$L$28/'Fixed data'!$C$7</f>
        <v>-1.625483371533322E-2</v>
      </c>
      <c r="AZ37" s="34">
        <f>$L$28/'Fixed data'!$C$7</f>
        <v>-1.625483371533322E-2</v>
      </c>
      <c r="BA37" s="34">
        <f>$L$28/'Fixed data'!$C$7</f>
        <v>-1.625483371533322E-2</v>
      </c>
      <c r="BB37" s="34">
        <f>$L$28/'Fixed data'!$C$7</f>
        <v>-1.625483371533322E-2</v>
      </c>
      <c r="BC37" s="34">
        <f>$L$28/'Fixed data'!$C$7</f>
        <v>-1.625483371533322E-2</v>
      </c>
      <c r="BD37" s="34">
        <f>$L$28/'Fixed data'!$C$7</f>
        <v>-1.625483371533322E-2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1.6079020756203374E-2</v>
      </c>
      <c r="O38" s="34">
        <f>$M$28/'Fixed data'!$C$7</f>
        <v>1.6079020756203374E-2</v>
      </c>
      <c r="P38" s="34">
        <f>$M$28/'Fixed data'!$C$7</f>
        <v>1.6079020756203374E-2</v>
      </c>
      <c r="Q38" s="34">
        <f>$M$28/'Fixed data'!$C$7</f>
        <v>1.6079020756203374E-2</v>
      </c>
      <c r="R38" s="34">
        <f>$M$28/'Fixed data'!$C$7</f>
        <v>1.6079020756203374E-2</v>
      </c>
      <c r="S38" s="34">
        <f>$M$28/'Fixed data'!$C$7</f>
        <v>1.6079020756203374E-2</v>
      </c>
      <c r="T38" s="34">
        <f>$M$28/'Fixed data'!$C$7</f>
        <v>1.6079020756203374E-2</v>
      </c>
      <c r="U38" s="34">
        <f>$M$28/'Fixed data'!$C$7</f>
        <v>1.6079020756203374E-2</v>
      </c>
      <c r="V38" s="34">
        <f>$M$28/'Fixed data'!$C$7</f>
        <v>1.6079020756203374E-2</v>
      </c>
      <c r="W38" s="34">
        <f>$M$28/'Fixed data'!$C$7</f>
        <v>1.6079020756203374E-2</v>
      </c>
      <c r="X38" s="34">
        <f>$M$28/'Fixed data'!$C$7</f>
        <v>1.6079020756203374E-2</v>
      </c>
      <c r="Y38" s="34">
        <f>$M$28/'Fixed data'!$C$7</f>
        <v>1.6079020756203374E-2</v>
      </c>
      <c r="Z38" s="34">
        <f>$M$28/'Fixed data'!$C$7</f>
        <v>1.6079020756203374E-2</v>
      </c>
      <c r="AA38" s="34">
        <f>$M$28/'Fixed data'!$C$7</f>
        <v>1.6079020756203374E-2</v>
      </c>
      <c r="AB38" s="34">
        <f>$M$28/'Fixed data'!$C$7</f>
        <v>1.6079020756203374E-2</v>
      </c>
      <c r="AC38" s="34">
        <f>$M$28/'Fixed data'!$C$7</f>
        <v>1.6079020756203374E-2</v>
      </c>
      <c r="AD38" s="34">
        <f>$M$28/'Fixed data'!$C$7</f>
        <v>1.6079020756203374E-2</v>
      </c>
      <c r="AE38" s="34">
        <f>$M$28/'Fixed data'!$C$7</f>
        <v>1.6079020756203374E-2</v>
      </c>
      <c r="AF38" s="34">
        <f>$M$28/'Fixed data'!$C$7</f>
        <v>1.6079020756203374E-2</v>
      </c>
      <c r="AG38" s="34">
        <f>$M$28/'Fixed data'!$C$7</f>
        <v>1.6079020756203374E-2</v>
      </c>
      <c r="AH38" s="34">
        <f>$M$28/'Fixed data'!$C$7</f>
        <v>1.6079020756203374E-2</v>
      </c>
      <c r="AI38" s="34">
        <f>$M$28/'Fixed data'!$C$7</f>
        <v>1.6079020756203374E-2</v>
      </c>
      <c r="AJ38" s="34">
        <f>$M$28/'Fixed data'!$C$7</f>
        <v>1.6079020756203374E-2</v>
      </c>
      <c r="AK38" s="34">
        <f>$M$28/'Fixed data'!$C$7</f>
        <v>1.6079020756203374E-2</v>
      </c>
      <c r="AL38" s="34">
        <f>$M$28/'Fixed data'!$C$7</f>
        <v>1.6079020756203374E-2</v>
      </c>
      <c r="AM38" s="34">
        <f>$M$28/'Fixed data'!$C$7</f>
        <v>1.6079020756203374E-2</v>
      </c>
      <c r="AN38" s="34">
        <f>$M$28/'Fixed data'!$C$7</f>
        <v>1.6079020756203374E-2</v>
      </c>
      <c r="AO38" s="34">
        <f>$M$28/'Fixed data'!$C$7</f>
        <v>1.6079020756203374E-2</v>
      </c>
      <c r="AP38" s="34">
        <f>$M$28/'Fixed data'!$C$7</f>
        <v>1.6079020756203374E-2</v>
      </c>
      <c r="AQ38" s="34">
        <f>$M$28/'Fixed data'!$C$7</f>
        <v>1.6079020756203374E-2</v>
      </c>
      <c r="AR38" s="34">
        <f>$M$28/'Fixed data'!$C$7</f>
        <v>1.6079020756203374E-2</v>
      </c>
      <c r="AS38" s="34">
        <f>$M$28/'Fixed data'!$C$7</f>
        <v>1.6079020756203374E-2</v>
      </c>
      <c r="AT38" s="34">
        <f>$M$28/'Fixed data'!$C$7</f>
        <v>1.6079020756203374E-2</v>
      </c>
      <c r="AU38" s="34">
        <f>$M$28/'Fixed data'!$C$7</f>
        <v>1.6079020756203374E-2</v>
      </c>
      <c r="AV38" s="34">
        <f>$M$28/'Fixed data'!$C$7</f>
        <v>1.6079020756203374E-2</v>
      </c>
      <c r="AW38" s="34">
        <f>$M$28/'Fixed data'!$C$7</f>
        <v>1.6079020756203374E-2</v>
      </c>
      <c r="AX38" s="34">
        <f>$M$28/'Fixed data'!$C$7</f>
        <v>1.6079020756203374E-2</v>
      </c>
      <c r="AY38" s="34">
        <f>$M$28/'Fixed data'!$C$7</f>
        <v>1.6079020756203374E-2</v>
      </c>
      <c r="AZ38" s="34">
        <f>$M$28/'Fixed data'!$C$7</f>
        <v>1.6079020756203374E-2</v>
      </c>
      <c r="BA38" s="34">
        <f>$M$28/'Fixed data'!$C$7</f>
        <v>1.6079020756203374E-2</v>
      </c>
      <c r="BB38" s="34">
        <f>$M$28/'Fixed data'!$C$7</f>
        <v>1.6079020756203374E-2</v>
      </c>
      <c r="BC38" s="34">
        <f>$M$28/'Fixed data'!$C$7</f>
        <v>1.6079020756203374E-2</v>
      </c>
      <c r="BD38" s="34">
        <f>$M$28/'Fixed data'!$C$7</f>
        <v>1.6079020756203374E-2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1.7746080464561127E-2</v>
      </c>
      <c r="P39" s="34">
        <f>$N$28/'Fixed data'!$C$7</f>
        <v>1.7746080464561127E-2</v>
      </c>
      <c r="Q39" s="34">
        <f>$N$28/'Fixed data'!$C$7</f>
        <v>1.7746080464561127E-2</v>
      </c>
      <c r="R39" s="34">
        <f>$N$28/'Fixed data'!$C$7</f>
        <v>1.7746080464561127E-2</v>
      </c>
      <c r="S39" s="34">
        <f>$N$28/'Fixed data'!$C$7</f>
        <v>1.7746080464561127E-2</v>
      </c>
      <c r="T39" s="34">
        <f>$N$28/'Fixed data'!$C$7</f>
        <v>1.7746080464561127E-2</v>
      </c>
      <c r="U39" s="34">
        <f>$N$28/'Fixed data'!$C$7</f>
        <v>1.7746080464561127E-2</v>
      </c>
      <c r="V39" s="34">
        <f>$N$28/'Fixed data'!$C$7</f>
        <v>1.7746080464561127E-2</v>
      </c>
      <c r="W39" s="34">
        <f>$N$28/'Fixed data'!$C$7</f>
        <v>1.7746080464561127E-2</v>
      </c>
      <c r="X39" s="34">
        <f>$N$28/'Fixed data'!$C$7</f>
        <v>1.7746080464561127E-2</v>
      </c>
      <c r="Y39" s="34">
        <f>$N$28/'Fixed data'!$C$7</f>
        <v>1.7746080464561127E-2</v>
      </c>
      <c r="Z39" s="34">
        <f>$N$28/'Fixed data'!$C$7</f>
        <v>1.7746080464561127E-2</v>
      </c>
      <c r="AA39" s="34">
        <f>$N$28/'Fixed data'!$C$7</f>
        <v>1.7746080464561127E-2</v>
      </c>
      <c r="AB39" s="34">
        <f>$N$28/'Fixed data'!$C$7</f>
        <v>1.7746080464561127E-2</v>
      </c>
      <c r="AC39" s="34">
        <f>$N$28/'Fixed data'!$C$7</f>
        <v>1.7746080464561127E-2</v>
      </c>
      <c r="AD39" s="34">
        <f>$N$28/'Fixed data'!$C$7</f>
        <v>1.7746080464561127E-2</v>
      </c>
      <c r="AE39" s="34">
        <f>$N$28/'Fixed data'!$C$7</f>
        <v>1.7746080464561127E-2</v>
      </c>
      <c r="AF39" s="34">
        <f>$N$28/'Fixed data'!$C$7</f>
        <v>1.7746080464561127E-2</v>
      </c>
      <c r="AG39" s="34">
        <f>$N$28/'Fixed data'!$C$7</f>
        <v>1.7746080464561127E-2</v>
      </c>
      <c r="AH39" s="34">
        <f>$N$28/'Fixed data'!$C$7</f>
        <v>1.7746080464561127E-2</v>
      </c>
      <c r="AI39" s="34">
        <f>$N$28/'Fixed data'!$C$7</f>
        <v>1.7746080464561127E-2</v>
      </c>
      <c r="AJ39" s="34">
        <f>$N$28/'Fixed data'!$C$7</f>
        <v>1.7746080464561127E-2</v>
      </c>
      <c r="AK39" s="34">
        <f>$N$28/'Fixed data'!$C$7</f>
        <v>1.7746080464561127E-2</v>
      </c>
      <c r="AL39" s="34">
        <f>$N$28/'Fixed data'!$C$7</f>
        <v>1.7746080464561127E-2</v>
      </c>
      <c r="AM39" s="34">
        <f>$N$28/'Fixed data'!$C$7</f>
        <v>1.7746080464561127E-2</v>
      </c>
      <c r="AN39" s="34">
        <f>$N$28/'Fixed data'!$C$7</f>
        <v>1.7746080464561127E-2</v>
      </c>
      <c r="AO39" s="34">
        <f>$N$28/'Fixed data'!$C$7</f>
        <v>1.7746080464561127E-2</v>
      </c>
      <c r="AP39" s="34">
        <f>$N$28/'Fixed data'!$C$7</f>
        <v>1.7746080464561127E-2</v>
      </c>
      <c r="AQ39" s="34">
        <f>$N$28/'Fixed data'!$C$7</f>
        <v>1.7746080464561127E-2</v>
      </c>
      <c r="AR39" s="34">
        <f>$N$28/'Fixed data'!$C$7</f>
        <v>1.7746080464561127E-2</v>
      </c>
      <c r="AS39" s="34">
        <f>$N$28/'Fixed data'!$C$7</f>
        <v>1.7746080464561127E-2</v>
      </c>
      <c r="AT39" s="34">
        <f>$N$28/'Fixed data'!$C$7</f>
        <v>1.7746080464561127E-2</v>
      </c>
      <c r="AU39" s="34">
        <f>$N$28/'Fixed data'!$C$7</f>
        <v>1.7746080464561127E-2</v>
      </c>
      <c r="AV39" s="34">
        <f>$N$28/'Fixed data'!$C$7</f>
        <v>1.7746080464561127E-2</v>
      </c>
      <c r="AW39" s="34">
        <f>$N$28/'Fixed data'!$C$7</f>
        <v>1.7746080464561127E-2</v>
      </c>
      <c r="AX39" s="34">
        <f>$N$28/'Fixed data'!$C$7</f>
        <v>1.7746080464561127E-2</v>
      </c>
      <c r="AY39" s="34">
        <f>$N$28/'Fixed data'!$C$7</f>
        <v>1.7746080464561127E-2</v>
      </c>
      <c r="AZ39" s="34">
        <f>$N$28/'Fixed data'!$C$7</f>
        <v>1.7746080464561127E-2</v>
      </c>
      <c r="BA39" s="34">
        <f>$N$28/'Fixed data'!$C$7</f>
        <v>1.7746080464561127E-2</v>
      </c>
      <c r="BB39" s="34">
        <f>$N$28/'Fixed data'!$C$7</f>
        <v>1.7746080464561127E-2</v>
      </c>
      <c r="BC39" s="34">
        <f>$N$28/'Fixed data'!$C$7</f>
        <v>1.7746080464561127E-2</v>
      </c>
      <c r="BD39" s="34">
        <f>$N$28/'Fixed data'!$C$7</f>
        <v>1.7746080464561127E-2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1.9295603429599059E-2</v>
      </c>
      <c r="Q40" s="34">
        <f>$O$28/'Fixed data'!$C$7</f>
        <v>1.9295603429599059E-2</v>
      </c>
      <c r="R40" s="34">
        <f>$O$28/'Fixed data'!$C$7</f>
        <v>1.9295603429599059E-2</v>
      </c>
      <c r="S40" s="34">
        <f>$O$28/'Fixed data'!$C$7</f>
        <v>1.9295603429599059E-2</v>
      </c>
      <c r="T40" s="34">
        <f>$O$28/'Fixed data'!$C$7</f>
        <v>1.9295603429599059E-2</v>
      </c>
      <c r="U40" s="34">
        <f>$O$28/'Fixed data'!$C$7</f>
        <v>1.9295603429599059E-2</v>
      </c>
      <c r="V40" s="34">
        <f>$O$28/'Fixed data'!$C$7</f>
        <v>1.9295603429599059E-2</v>
      </c>
      <c r="W40" s="34">
        <f>$O$28/'Fixed data'!$C$7</f>
        <v>1.9295603429599059E-2</v>
      </c>
      <c r="X40" s="34">
        <f>$O$28/'Fixed data'!$C$7</f>
        <v>1.9295603429599059E-2</v>
      </c>
      <c r="Y40" s="34">
        <f>$O$28/'Fixed data'!$C$7</f>
        <v>1.9295603429599059E-2</v>
      </c>
      <c r="Z40" s="34">
        <f>$O$28/'Fixed data'!$C$7</f>
        <v>1.9295603429599059E-2</v>
      </c>
      <c r="AA40" s="34">
        <f>$O$28/'Fixed data'!$C$7</f>
        <v>1.9295603429599059E-2</v>
      </c>
      <c r="AB40" s="34">
        <f>$O$28/'Fixed data'!$C$7</f>
        <v>1.9295603429599059E-2</v>
      </c>
      <c r="AC40" s="34">
        <f>$O$28/'Fixed data'!$C$7</f>
        <v>1.9295603429599059E-2</v>
      </c>
      <c r="AD40" s="34">
        <f>$O$28/'Fixed data'!$C$7</f>
        <v>1.9295603429599059E-2</v>
      </c>
      <c r="AE40" s="34">
        <f>$O$28/'Fixed data'!$C$7</f>
        <v>1.9295603429599059E-2</v>
      </c>
      <c r="AF40" s="34">
        <f>$O$28/'Fixed data'!$C$7</f>
        <v>1.9295603429599059E-2</v>
      </c>
      <c r="AG40" s="34">
        <f>$O$28/'Fixed data'!$C$7</f>
        <v>1.9295603429599059E-2</v>
      </c>
      <c r="AH40" s="34">
        <f>$O$28/'Fixed data'!$C$7</f>
        <v>1.9295603429599059E-2</v>
      </c>
      <c r="AI40" s="34">
        <f>$O$28/'Fixed data'!$C$7</f>
        <v>1.9295603429599059E-2</v>
      </c>
      <c r="AJ40" s="34">
        <f>$O$28/'Fixed data'!$C$7</f>
        <v>1.9295603429599059E-2</v>
      </c>
      <c r="AK40" s="34">
        <f>$O$28/'Fixed data'!$C$7</f>
        <v>1.9295603429599059E-2</v>
      </c>
      <c r="AL40" s="34">
        <f>$O$28/'Fixed data'!$C$7</f>
        <v>1.9295603429599059E-2</v>
      </c>
      <c r="AM40" s="34">
        <f>$O$28/'Fixed data'!$C$7</f>
        <v>1.9295603429599059E-2</v>
      </c>
      <c r="AN40" s="34">
        <f>$O$28/'Fixed data'!$C$7</f>
        <v>1.9295603429599059E-2</v>
      </c>
      <c r="AO40" s="34">
        <f>$O$28/'Fixed data'!$C$7</f>
        <v>1.9295603429599059E-2</v>
      </c>
      <c r="AP40" s="34">
        <f>$O$28/'Fixed data'!$C$7</f>
        <v>1.9295603429599059E-2</v>
      </c>
      <c r="AQ40" s="34">
        <f>$O$28/'Fixed data'!$C$7</f>
        <v>1.9295603429599059E-2</v>
      </c>
      <c r="AR40" s="34">
        <f>$O$28/'Fixed data'!$C$7</f>
        <v>1.9295603429599059E-2</v>
      </c>
      <c r="AS40" s="34">
        <f>$O$28/'Fixed data'!$C$7</f>
        <v>1.9295603429599059E-2</v>
      </c>
      <c r="AT40" s="34">
        <f>$O$28/'Fixed data'!$C$7</f>
        <v>1.9295603429599059E-2</v>
      </c>
      <c r="AU40" s="34">
        <f>$O$28/'Fixed data'!$C$7</f>
        <v>1.9295603429599059E-2</v>
      </c>
      <c r="AV40" s="34">
        <f>$O$28/'Fixed data'!$C$7</f>
        <v>1.9295603429599059E-2</v>
      </c>
      <c r="AW40" s="34">
        <f>$O$28/'Fixed data'!$C$7</f>
        <v>1.9295603429599059E-2</v>
      </c>
      <c r="AX40" s="34">
        <f>$O$28/'Fixed data'!$C$7</f>
        <v>1.9295603429599059E-2</v>
      </c>
      <c r="AY40" s="34">
        <f>$O$28/'Fixed data'!$C$7</f>
        <v>1.9295603429599059E-2</v>
      </c>
      <c r="AZ40" s="34">
        <f>$O$28/'Fixed data'!$C$7</f>
        <v>1.9295603429599059E-2</v>
      </c>
      <c r="BA40" s="34">
        <f>$O$28/'Fixed data'!$C$7</f>
        <v>1.9295603429599059E-2</v>
      </c>
      <c r="BB40" s="34">
        <f>$O$28/'Fixed data'!$C$7</f>
        <v>1.9295603429599059E-2</v>
      </c>
      <c r="BC40" s="34">
        <f>$O$28/'Fixed data'!$C$7</f>
        <v>1.9295603429599059E-2</v>
      </c>
      <c r="BD40" s="34">
        <f>$O$28/'Fixed data'!$C$7</f>
        <v>1.9295603429599059E-2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2.0702757729707907E-2</v>
      </c>
      <c r="R41" s="34">
        <f>$P$28/'Fixed data'!$C$7</f>
        <v>2.0702757729707907E-2</v>
      </c>
      <c r="S41" s="34">
        <f>$P$28/'Fixed data'!$C$7</f>
        <v>2.0702757729707907E-2</v>
      </c>
      <c r="T41" s="34">
        <f>$P$28/'Fixed data'!$C$7</f>
        <v>2.0702757729707907E-2</v>
      </c>
      <c r="U41" s="34">
        <f>$P$28/'Fixed data'!$C$7</f>
        <v>2.0702757729707907E-2</v>
      </c>
      <c r="V41" s="34">
        <f>$P$28/'Fixed data'!$C$7</f>
        <v>2.0702757729707907E-2</v>
      </c>
      <c r="W41" s="34">
        <f>$P$28/'Fixed data'!$C$7</f>
        <v>2.0702757729707907E-2</v>
      </c>
      <c r="X41" s="34">
        <f>$P$28/'Fixed data'!$C$7</f>
        <v>2.0702757729707907E-2</v>
      </c>
      <c r="Y41" s="34">
        <f>$P$28/'Fixed data'!$C$7</f>
        <v>2.0702757729707907E-2</v>
      </c>
      <c r="Z41" s="34">
        <f>$P$28/'Fixed data'!$C$7</f>
        <v>2.0702757729707907E-2</v>
      </c>
      <c r="AA41" s="34">
        <f>$P$28/'Fixed data'!$C$7</f>
        <v>2.0702757729707907E-2</v>
      </c>
      <c r="AB41" s="34">
        <f>$P$28/'Fixed data'!$C$7</f>
        <v>2.0702757729707907E-2</v>
      </c>
      <c r="AC41" s="34">
        <f>$P$28/'Fixed data'!$C$7</f>
        <v>2.0702757729707907E-2</v>
      </c>
      <c r="AD41" s="34">
        <f>$P$28/'Fixed data'!$C$7</f>
        <v>2.0702757729707907E-2</v>
      </c>
      <c r="AE41" s="34">
        <f>$P$28/'Fixed data'!$C$7</f>
        <v>2.0702757729707907E-2</v>
      </c>
      <c r="AF41" s="34">
        <f>$P$28/'Fixed data'!$C$7</f>
        <v>2.0702757729707907E-2</v>
      </c>
      <c r="AG41" s="34">
        <f>$P$28/'Fixed data'!$C$7</f>
        <v>2.0702757729707907E-2</v>
      </c>
      <c r="AH41" s="34">
        <f>$P$28/'Fixed data'!$C$7</f>
        <v>2.0702757729707907E-2</v>
      </c>
      <c r="AI41" s="34">
        <f>$P$28/'Fixed data'!$C$7</f>
        <v>2.0702757729707907E-2</v>
      </c>
      <c r="AJ41" s="34">
        <f>$P$28/'Fixed data'!$C$7</f>
        <v>2.0702757729707907E-2</v>
      </c>
      <c r="AK41" s="34">
        <f>$P$28/'Fixed data'!$C$7</f>
        <v>2.0702757729707907E-2</v>
      </c>
      <c r="AL41" s="34">
        <f>$P$28/'Fixed data'!$C$7</f>
        <v>2.0702757729707907E-2</v>
      </c>
      <c r="AM41" s="34">
        <f>$P$28/'Fixed data'!$C$7</f>
        <v>2.0702757729707907E-2</v>
      </c>
      <c r="AN41" s="34">
        <f>$P$28/'Fixed data'!$C$7</f>
        <v>2.0702757729707907E-2</v>
      </c>
      <c r="AO41" s="34">
        <f>$P$28/'Fixed data'!$C$7</f>
        <v>2.0702757729707907E-2</v>
      </c>
      <c r="AP41" s="34">
        <f>$P$28/'Fixed data'!$C$7</f>
        <v>2.0702757729707907E-2</v>
      </c>
      <c r="AQ41" s="34">
        <f>$P$28/'Fixed data'!$C$7</f>
        <v>2.0702757729707907E-2</v>
      </c>
      <c r="AR41" s="34">
        <f>$P$28/'Fixed data'!$C$7</f>
        <v>2.0702757729707907E-2</v>
      </c>
      <c r="AS41" s="34">
        <f>$P$28/'Fixed data'!$C$7</f>
        <v>2.0702757729707907E-2</v>
      </c>
      <c r="AT41" s="34">
        <f>$P$28/'Fixed data'!$C$7</f>
        <v>2.0702757729707907E-2</v>
      </c>
      <c r="AU41" s="34">
        <f>$P$28/'Fixed data'!$C$7</f>
        <v>2.0702757729707907E-2</v>
      </c>
      <c r="AV41" s="34">
        <f>$P$28/'Fixed data'!$C$7</f>
        <v>2.0702757729707907E-2</v>
      </c>
      <c r="AW41" s="34">
        <f>$P$28/'Fixed data'!$C$7</f>
        <v>2.0702757729707907E-2</v>
      </c>
      <c r="AX41" s="34">
        <f>$P$28/'Fixed data'!$C$7</f>
        <v>2.0702757729707907E-2</v>
      </c>
      <c r="AY41" s="34">
        <f>$P$28/'Fixed data'!$C$7</f>
        <v>2.0702757729707907E-2</v>
      </c>
      <c r="AZ41" s="34">
        <f>$P$28/'Fixed data'!$C$7</f>
        <v>2.0702757729707907E-2</v>
      </c>
      <c r="BA41" s="34">
        <f>$P$28/'Fixed data'!$C$7</f>
        <v>2.0702757729707907E-2</v>
      </c>
      <c r="BB41" s="34">
        <f>$P$28/'Fixed data'!$C$7</f>
        <v>2.0702757729707907E-2</v>
      </c>
      <c r="BC41" s="34">
        <f>$P$28/'Fixed data'!$C$7</f>
        <v>2.0702757729707907E-2</v>
      </c>
      <c r="BD41" s="34">
        <f>$P$28/'Fixed data'!$C$7</f>
        <v>2.0702757729707907E-2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2.1965972243427105E-2</v>
      </c>
      <c r="S42" s="34">
        <f>$Q$28/'Fixed data'!$C$7</f>
        <v>2.1965972243427105E-2</v>
      </c>
      <c r="T42" s="34">
        <f>$Q$28/'Fixed data'!$C$7</f>
        <v>2.1965972243427105E-2</v>
      </c>
      <c r="U42" s="34">
        <f>$Q$28/'Fixed data'!$C$7</f>
        <v>2.1965972243427105E-2</v>
      </c>
      <c r="V42" s="34">
        <f>$Q$28/'Fixed data'!$C$7</f>
        <v>2.1965972243427105E-2</v>
      </c>
      <c r="W42" s="34">
        <f>$Q$28/'Fixed data'!$C$7</f>
        <v>2.1965972243427105E-2</v>
      </c>
      <c r="X42" s="34">
        <f>$Q$28/'Fixed data'!$C$7</f>
        <v>2.1965972243427105E-2</v>
      </c>
      <c r="Y42" s="34">
        <f>$Q$28/'Fixed data'!$C$7</f>
        <v>2.1965972243427105E-2</v>
      </c>
      <c r="Z42" s="34">
        <f>$Q$28/'Fixed data'!$C$7</f>
        <v>2.1965972243427105E-2</v>
      </c>
      <c r="AA42" s="34">
        <f>$Q$28/'Fixed data'!$C$7</f>
        <v>2.1965972243427105E-2</v>
      </c>
      <c r="AB42" s="34">
        <f>$Q$28/'Fixed data'!$C$7</f>
        <v>2.1965972243427105E-2</v>
      </c>
      <c r="AC42" s="34">
        <f>$Q$28/'Fixed data'!$C$7</f>
        <v>2.1965972243427105E-2</v>
      </c>
      <c r="AD42" s="34">
        <f>$Q$28/'Fixed data'!$C$7</f>
        <v>2.1965972243427105E-2</v>
      </c>
      <c r="AE42" s="34">
        <f>$Q$28/'Fixed data'!$C$7</f>
        <v>2.1965972243427105E-2</v>
      </c>
      <c r="AF42" s="34">
        <f>$Q$28/'Fixed data'!$C$7</f>
        <v>2.1965972243427105E-2</v>
      </c>
      <c r="AG42" s="34">
        <f>$Q$28/'Fixed data'!$C$7</f>
        <v>2.1965972243427105E-2</v>
      </c>
      <c r="AH42" s="34">
        <f>$Q$28/'Fixed data'!$C$7</f>
        <v>2.1965972243427105E-2</v>
      </c>
      <c r="AI42" s="34">
        <f>$Q$28/'Fixed data'!$C$7</f>
        <v>2.1965972243427105E-2</v>
      </c>
      <c r="AJ42" s="34">
        <f>$Q$28/'Fixed data'!$C$7</f>
        <v>2.1965972243427105E-2</v>
      </c>
      <c r="AK42" s="34">
        <f>$Q$28/'Fixed data'!$C$7</f>
        <v>2.1965972243427105E-2</v>
      </c>
      <c r="AL42" s="34">
        <f>$Q$28/'Fixed data'!$C$7</f>
        <v>2.1965972243427105E-2</v>
      </c>
      <c r="AM42" s="34">
        <f>$Q$28/'Fixed data'!$C$7</f>
        <v>2.1965972243427105E-2</v>
      </c>
      <c r="AN42" s="34">
        <f>$Q$28/'Fixed data'!$C$7</f>
        <v>2.1965972243427105E-2</v>
      </c>
      <c r="AO42" s="34">
        <f>$Q$28/'Fixed data'!$C$7</f>
        <v>2.1965972243427105E-2</v>
      </c>
      <c r="AP42" s="34">
        <f>$Q$28/'Fixed data'!$C$7</f>
        <v>2.1965972243427105E-2</v>
      </c>
      <c r="AQ42" s="34">
        <f>$Q$28/'Fixed data'!$C$7</f>
        <v>2.1965972243427105E-2</v>
      </c>
      <c r="AR42" s="34">
        <f>$Q$28/'Fixed data'!$C$7</f>
        <v>2.1965972243427105E-2</v>
      </c>
      <c r="AS42" s="34">
        <f>$Q$28/'Fixed data'!$C$7</f>
        <v>2.1965972243427105E-2</v>
      </c>
      <c r="AT42" s="34">
        <f>$Q$28/'Fixed data'!$C$7</f>
        <v>2.1965972243427105E-2</v>
      </c>
      <c r="AU42" s="34">
        <f>$Q$28/'Fixed data'!$C$7</f>
        <v>2.1965972243427105E-2</v>
      </c>
      <c r="AV42" s="34">
        <f>$Q$28/'Fixed data'!$C$7</f>
        <v>2.1965972243427105E-2</v>
      </c>
      <c r="AW42" s="34">
        <f>$Q$28/'Fixed data'!$C$7</f>
        <v>2.1965972243427105E-2</v>
      </c>
      <c r="AX42" s="34">
        <f>$Q$28/'Fixed data'!$C$7</f>
        <v>2.1965972243427105E-2</v>
      </c>
      <c r="AY42" s="34">
        <f>$Q$28/'Fixed data'!$C$7</f>
        <v>2.1965972243427105E-2</v>
      </c>
      <c r="AZ42" s="34">
        <f>$Q$28/'Fixed data'!$C$7</f>
        <v>2.1965972243427105E-2</v>
      </c>
      <c r="BA42" s="34">
        <f>$Q$28/'Fixed data'!$C$7</f>
        <v>2.1965972243427105E-2</v>
      </c>
      <c r="BB42" s="34">
        <f>$Q$28/'Fixed data'!$C$7</f>
        <v>2.1965972243427105E-2</v>
      </c>
      <c r="BC42" s="34">
        <f>$Q$28/'Fixed data'!$C$7</f>
        <v>2.1965972243427105E-2</v>
      </c>
      <c r="BD42" s="34">
        <f>$Q$28/'Fixed data'!$C$7</f>
        <v>2.1965972243427105E-2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2.3064277180021013E-2</v>
      </c>
      <c r="T43" s="34">
        <f>$R$28/'Fixed data'!$C$7</f>
        <v>2.3064277180021013E-2</v>
      </c>
      <c r="U43" s="34">
        <f>$R$28/'Fixed data'!$C$7</f>
        <v>2.3064277180021013E-2</v>
      </c>
      <c r="V43" s="34">
        <f>$R$28/'Fixed data'!$C$7</f>
        <v>2.3064277180021013E-2</v>
      </c>
      <c r="W43" s="34">
        <f>$R$28/'Fixed data'!$C$7</f>
        <v>2.3064277180021013E-2</v>
      </c>
      <c r="X43" s="34">
        <f>$R$28/'Fixed data'!$C$7</f>
        <v>2.3064277180021013E-2</v>
      </c>
      <c r="Y43" s="34">
        <f>$R$28/'Fixed data'!$C$7</f>
        <v>2.3064277180021013E-2</v>
      </c>
      <c r="Z43" s="34">
        <f>$R$28/'Fixed data'!$C$7</f>
        <v>2.3064277180021013E-2</v>
      </c>
      <c r="AA43" s="34">
        <f>$R$28/'Fixed data'!$C$7</f>
        <v>2.3064277180021013E-2</v>
      </c>
      <c r="AB43" s="34">
        <f>$R$28/'Fixed data'!$C$7</f>
        <v>2.3064277180021013E-2</v>
      </c>
      <c r="AC43" s="34">
        <f>$R$28/'Fixed data'!$C$7</f>
        <v>2.3064277180021013E-2</v>
      </c>
      <c r="AD43" s="34">
        <f>$R$28/'Fixed data'!$C$7</f>
        <v>2.3064277180021013E-2</v>
      </c>
      <c r="AE43" s="34">
        <f>$R$28/'Fixed data'!$C$7</f>
        <v>2.3064277180021013E-2</v>
      </c>
      <c r="AF43" s="34">
        <f>$R$28/'Fixed data'!$C$7</f>
        <v>2.3064277180021013E-2</v>
      </c>
      <c r="AG43" s="34">
        <f>$R$28/'Fixed data'!$C$7</f>
        <v>2.3064277180021013E-2</v>
      </c>
      <c r="AH43" s="34">
        <f>$R$28/'Fixed data'!$C$7</f>
        <v>2.3064277180021013E-2</v>
      </c>
      <c r="AI43" s="34">
        <f>$R$28/'Fixed data'!$C$7</f>
        <v>2.3064277180021013E-2</v>
      </c>
      <c r="AJ43" s="34">
        <f>$R$28/'Fixed data'!$C$7</f>
        <v>2.3064277180021013E-2</v>
      </c>
      <c r="AK43" s="34">
        <f>$R$28/'Fixed data'!$C$7</f>
        <v>2.3064277180021013E-2</v>
      </c>
      <c r="AL43" s="34">
        <f>$R$28/'Fixed data'!$C$7</f>
        <v>2.3064277180021013E-2</v>
      </c>
      <c r="AM43" s="34">
        <f>$R$28/'Fixed data'!$C$7</f>
        <v>2.3064277180021013E-2</v>
      </c>
      <c r="AN43" s="34">
        <f>$R$28/'Fixed data'!$C$7</f>
        <v>2.3064277180021013E-2</v>
      </c>
      <c r="AO43" s="34">
        <f>$R$28/'Fixed data'!$C$7</f>
        <v>2.3064277180021013E-2</v>
      </c>
      <c r="AP43" s="34">
        <f>$R$28/'Fixed data'!$C$7</f>
        <v>2.3064277180021013E-2</v>
      </c>
      <c r="AQ43" s="34">
        <f>$R$28/'Fixed data'!$C$7</f>
        <v>2.3064277180021013E-2</v>
      </c>
      <c r="AR43" s="34">
        <f>$R$28/'Fixed data'!$C$7</f>
        <v>2.3064277180021013E-2</v>
      </c>
      <c r="AS43" s="34">
        <f>$R$28/'Fixed data'!$C$7</f>
        <v>2.3064277180021013E-2</v>
      </c>
      <c r="AT43" s="34">
        <f>$R$28/'Fixed data'!$C$7</f>
        <v>2.3064277180021013E-2</v>
      </c>
      <c r="AU43" s="34">
        <f>$R$28/'Fixed data'!$C$7</f>
        <v>2.3064277180021013E-2</v>
      </c>
      <c r="AV43" s="34">
        <f>$R$28/'Fixed data'!$C$7</f>
        <v>2.3064277180021013E-2</v>
      </c>
      <c r="AW43" s="34">
        <f>$R$28/'Fixed data'!$C$7</f>
        <v>2.3064277180021013E-2</v>
      </c>
      <c r="AX43" s="34">
        <f>$R$28/'Fixed data'!$C$7</f>
        <v>2.3064277180021013E-2</v>
      </c>
      <c r="AY43" s="34">
        <f>$R$28/'Fixed data'!$C$7</f>
        <v>2.3064277180021013E-2</v>
      </c>
      <c r="AZ43" s="34">
        <f>$R$28/'Fixed data'!$C$7</f>
        <v>2.3064277180021013E-2</v>
      </c>
      <c r="BA43" s="34">
        <f>$R$28/'Fixed data'!$C$7</f>
        <v>2.3064277180021013E-2</v>
      </c>
      <c r="BB43" s="34">
        <f>$R$28/'Fixed data'!$C$7</f>
        <v>2.3064277180021013E-2</v>
      </c>
      <c r="BC43" s="34">
        <f>$R$28/'Fixed data'!$C$7</f>
        <v>2.3064277180021013E-2</v>
      </c>
      <c r="BD43" s="34">
        <f>$R$28/'Fixed data'!$C$7</f>
        <v>2.3064277180021013E-2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2.3965048310648551E-2</v>
      </c>
      <c r="U44" s="34">
        <f>$S$28/'Fixed data'!$C$7</f>
        <v>2.3965048310648551E-2</v>
      </c>
      <c r="V44" s="34">
        <f>$S$28/'Fixed data'!$C$7</f>
        <v>2.3965048310648551E-2</v>
      </c>
      <c r="W44" s="34">
        <f>$S$28/'Fixed data'!$C$7</f>
        <v>2.3965048310648551E-2</v>
      </c>
      <c r="X44" s="34">
        <f>$S$28/'Fixed data'!$C$7</f>
        <v>2.3965048310648551E-2</v>
      </c>
      <c r="Y44" s="34">
        <f>$S$28/'Fixed data'!$C$7</f>
        <v>2.3965048310648551E-2</v>
      </c>
      <c r="Z44" s="34">
        <f>$S$28/'Fixed data'!$C$7</f>
        <v>2.3965048310648551E-2</v>
      </c>
      <c r="AA44" s="34">
        <f>$S$28/'Fixed data'!$C$7</f>
        <v>2.3965048310648551E-2</v>
      </c>
      <c r="AB44" s="34">
        <f>$S$28/'Fixed data'!$C$7</f>
        <v>2.3965048310648551E-2</v>
      </c>
      <c r="AC44" s="34">
        <f>$S$28/'Fixed data'!$C$7</f>
        <v>2.3965048310648551E-2</v>
      </c>
      <c r="AD44" s="34">
        <f>$S$28/'Fixed data'!$C$7</f>
        <v>2.3965048310648551E-2</v>
      </c>
      <c r="AE44" s="34">
        <f>$S$28/'Fixed data'!$C$7</f>
        <v>2.3965048310648551E-2</v>
      </c>
      <c r="AF44" s="34">
        <f>$S$28/'Fixed data'!$C$7</f>
        <v>2.3965048310648551E-2</v>
      </c>
      <c r="AG44" s="34">
        <f>$S$28/'Fixed data'!$C$7</f>
        <v>2.3965048310648551E-2</v>
      </c>
      <c r="AH44" s="34">
        <f>$S$28/'Fixed data'!$C$7</f>
        <v>2.3965048310648551E-2</v>
      </c>
      <c r="AI44" s="34">
        <f>$S$28/'Fixed data'!$C$7</f>
        <v>2.3965048310648551E-2</v>
      </c>
      <c r="AJ44" s="34">
        <f>$S$28/'Fixed data'!$C$7</f>
        <v>2.3965048310648551E-2</v>
      </c>
      <c r="AK44" s="34">
        <f>$S$28/'Fixed data'!$C$7</f>
        <v>2.3965048310648551E-2</v>
      </c>
      <c r="AL44" s="34">
        <f>$S$28/'Fixed data'!$C$7</f>
        <v>2.3965048310648551E-2</v>
      </c>
      <c r="AM44" s="34">
        <f>$S$28/'Fixed data'!$C$7</f>
        <v>2.3965048310648551E-2</v>
      </c>
      <c r="AN44" s="34">
        <f>$S$28/'Fixed data'!$C$7</f>
        <v>2.3965048310648551E-2</v>
      </c>
      <c r="AO44" s="34">
        <f>$S$28/'Fixed data'!$C$7</f>
        <v>2.3965048310648551E-2</v>
      </c>
      <c r="AP44" s="34">
        <f>$S$28/'Fixed data'!$C$7</f>
        <v>2.3965048310648551E-2</v>
      </c>
      <c r="AQ44" s="34">
        <f>$S$28/'Fixed data'!$C$7</f>
        <v>2.3965048310648551E-2</v>
      </c>
      <c r="AR44" s="34">
        <f>$S$28/'Fixed data'!$C$7</f>
        <v>2.3965048310648551E-2</v>
      </c>
      <c r="AS44" s="34">
        <f>$S$28/'Fixed data'!$C$7</f>
        <v>2.3965048310648551E-2</v>
      </c>
      <c r="AT44" s="34">
        <f>$S$28/'Fixed data'!$C$7</f>
        <v>2.3965048310648551E-2</v>
      </c>
      <c r="AU44" s="34">
        <f>$S$28/'Fixed data'!$C$7</f>
        <v>2.3965048310648551E-2</v>
      </c>
      <c r="AV44" s="34">
        <f>$S$28/'Fixed data'!$C$7</f>
        <v>2.3965048310648551E-2</v>
      </c>
      <c r="AW44" s="34">
        <f>$S$28/'Fixed data'!$C$7</f>
        <v>2.3965048310648551E-2</v>
      </c>
      <c r="AX44" s="34">
        <f>$S$28/'Fixed data'!$C$7</f>
        <v>2.3965048310648551E-2</v>
      </c>
      <c r="AY44" s="34">
        <f>$S$28/'Fixed data'!$C$7</f>
        <v>2.3965048310648551E-2</v>
      </c>
      <c r="AZ44" s="34">
        <f>$S$28/'Fixed data'!$C$7</f>
        <v>2.3965048310648551E-2</v>
      </c>
      <c r="BA44" s="34">
        <f>$S$28/'Fixed data'!$C$7</f>
        <v>2.3965048310648551E-2</v>
      </c>
      <c r="BB44" s="34">
        <f>$S$28/'Fixed data'!$C$7</f>
        <v>2.3965048310648551E-2</v>
      </c>
      <c r="BC44" s="34">
        <f>$S$28/'Fixed data'!$C$7</f>
        <v>2.3965048310648551E-2</v>
      </c>
      <c r="BD44" s="34">
        <f>$S$28/'Fixed data'!$C$7</f>
        <v>2.3965048310648551E-2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2.46605443350097E-2</v>
      </c>
      <c r="V45" s="34">
        <f>$T$28/'Fixed data'!$C$7</f>
        <v>2.46605443350097E-2</v>
      </c>
      <c r="W45" s="34">
        <f>$T$28/'Fixed data'!$C$7</f>
        <v>2.46605443350097E-2</v>
      </c>
      <c r="X45" s="34">
        <f>$T$28/'Fixed data'!$C$7</f>
        <v>2.46605443350097E-2</v>
      </c>
      <c r="Y45" s="34">
        <f>$T$28/'Fixed data'!$C$7</f>
        <v>2.46605443350097E-2</v>
      </c>
      <c r="Z45" s="34">
        <f>$T$28/'Fixed data'!$C$7</f>
        <v>2.46605443350097E-2</v>
      </c>
      <c r="AA45" s="34">
        <f>$T$28/'Fixed data'!$C$7</f>
        <v>2.46605443350097E-2</v>
      </c>
      <c r="AB45" s="34">
        <f>$T$28/'Fixed data'!$C$7</f>
        <v>2.46605443350097E-2</v>
      </c>
      <c r="AC45" s="34">
        <f>$T$28/'Fixed data'!$C$7</f>
        <v>2.46605443350097E-2</v>
      </c>
      <c r="AD45" s="34">
        <f>$T$28/'Fixed data'!$C$7</f>
        <v>2.46605443350097E-2</v>
      </c>
      <c r="AE45" s="34">
        <f>$T$28/'Fixed data'!$C$7</f>
        <v>2.46605443350097E-2</v>
      </c>
      <c r="AF45" s="34">
        <f>$T$28/'Fixed data'!$C$7</f>
        <v>2.46605443350097E-2</v>
      </c>
      <c r="AG45" s="34">
        <f>$T$28/'Fixed data'!$C$7</f>
        <v>2.46605443350097E-2</v>
      </c>
      <c r="AH45" s="34">
        <f>$T$28/'Fixed data'!$C$7</f>
        <v>2.46605443350097E-2</v>
      </c>
      <c r="AI45" s="34">
        <f>$T$28/'Fixed data'!$C$7</f>
        <v>2.46605443350097E-2</v>
      </c>
      <c r="AJ45" s="34">
        <f>$T$28/'Fixed data'!$C$7</f>
        <v>2.46605443350097E-2</v>
      </c>
      <c r="AK45" s="34">
        <f>$T$28/'Fixed data'!$C$7</f>
        <v>2.46605443350097E-2</v>
      </c>
      <c r="AL45" s="34">
        <f>$T$28/'Fixed data'!$C$7</f>
        <v>2.46605443350097E-2</v>
      </c>
      <c r="AM45" s="34">
        <f>$T$28/'Fixed data'!$C$7</f>
        <v>2.46605443350097E-2</v>
      </c>
      <c r="AN45" s="34">
        <f>$T$28/'Fixed data'!$C$7</f>
        <v>2.46605443350097E-2</v>
      </c>
      <c r="AO45" s="34">
        <f>$T$28/'Fixed data'!$C$7</f>
        <v>2.46605443350097E-2</v>
      </c>
      <c r="AP45" s="34">
        <f>$T$28/'Fixed data'!$C$7</f>
        <v>2.46605443350097E-2</v>
      </c>
      <c r="AQ45" s="34">
        <f>$T$28/'Fixed data'!$C$7</f>
        <v>2.46605443350097E-2</v>
      </c>
      <c r="AR45" s="34">
        <f>$T$28/'Fixed data'!$C$7</f>
        <v>2.46605443350097E-2</v>
      </c>
      <c r="AS45" s="34">
        <f>$T$28/'Fixed data'!$C$7</f>
        <v>2.46605443350097E-2</v>
      </c>
      <c r="AT45" s="34">
        <f>$T$28/'Fixed data'!$C$7</f>
        <v>2.46605443350097E-2</v>
      </c>
      <c r="AU45" s="34">
        <f>$T$28/'Fixed data'!$C$7</f>
        <v>2.46605443350097E-2</v>
      </c>
      <c r="AV45" s="34">
        <f>$T$28/'Fixed data'!$C$7</f>
        <v>2.46605443350097E-2</v>
      </c>
      <c r="AW45" s="34">
        <f>$T$28/'Fixed data'!$C$7</f>
        <v>2.46605443350097E-2</v>
      </c>
      <c r="AX45" s="34">
        <f>$T$28/'Fixed data'!$C$7</f>
        <v>2.46605443350097E-2</v>
      </c>
      <c r="AY45" s="34">
        <f>$T$28/'Fixed data'!$C$7</f>
        <v>2.46605443350097E-2</v>
      </c>
      <c r="AZ45" s="34">
        <f>$T$28/'Fixed data'!$C$7</f>
        <v>2.46605443350097E-2</v>
      </c>
      <c r="BA45" s="34">
        <f>$T$28/'Fixed data'!$C$7</f>
        <v>2.46605443350097E-2</v>
      </c>
      <c r="BB45" s="34">
        <f>$T$28/'Fixed data'!$C$7</f>
        <v>2.46605443350097E-2</v>
      </c>
      <c r="BC45" s="34">
        <f>$T$28/'Fixed data'!$C$7</f>
        <v>2.46605443350097E-2</v>
      </c>
      <c r="BD45" s="34">
        <f>$T$28/'Fixed data'!$C$7</f>
        <v>2.46605443350097E-2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2.5137329484083967E-2</v>
      </c>
      <c r="W46" s="34">
        <f>$U$28/'Fixed data'!$C$7</f>
        <v>2.5137329484083967E-2</v>
      </c>
      <c r="X46" s="34">
        <f>$U$28/'Fixed data'!$C$7</f>
        <v>2.5137329484083967E-2</v>
      </c>
      <c r="Y46" s="34">
        <f>$U$28/'Fixed data'!$C$7</f>
        <v>2.5137329484083967E-2</v>
      </c>
      <c r="Z46" s="34">
        <f>$U$28/'Fixed data'!$C$7</f>
        <v>2.5137329484083967E-2</v>
      </c>
      <c r="AA46" s="34">
        <f>$U$28/'Fixed data'!$C$7</f>
        <v>2.5137329484083967E-2</v>
      </c>
      <c r="AB46" s="34">
        <f>$U$28/'Fixed data'!$C$7</f>
        <v>2.5137329484083967E-2</v>
      </c>
      <c r="AC46" s="34">
        <f>$U$28/'Fixed data'!$C$7</f>
        <v>2.5137329484083967E-2</v>
      </c>
      <c r="AD46" s="34">
        <f>$U$28/'Fixed data'!$C$7</f>
        <v>2.5137329484083967E-2</v>
      </c>
      <c r="AE46" s="34">
        <f>$U$28/'Fixed data'!$C$7</f>
        <v>2.5137329484083967E-2</v>
      </c>
      <c r="AF46" s="34">
        <f>$U$28/'Fixed data'!$C$7</f>
        <v>2.5137329484083967E-2</v>
      </c>
      <c r="AG46" s="34">
        <f>$U$28/'Fixed data'!$C$7</f>
        <v>2.5137329484083967E-2</v>
      </c>
      <c r="AH46" s="34">
        <f>$U$28/'Fixed data'!$C$7</f>
        <v>2.5137329484083967E-2</v>
      </c>
      <c r="AI46" s="34">
        <f>$U$28/'Fixed data'!$C$7</f>
        <v>2.5137329484083967E-2</v>
      </c>
      <c r="AJ46" s="34">
        <f>$U$28/'Fixed data'!$C$7</f>
        <v>2.5137329484083967E-2</v>
      </c>
      <c r="AK46" s="34">
        <f>$U$28/'Fixed data'!$C$7</f>
        <v>2.5137329484083967E-2</v>
      </c>
      <c r="AL46" s="34">
        <f>$U$28/'Fixed data'!$C$7</f>
        <v>2.5137329484083967E-2</v>
      </c>
      <c r="AM46" s="34">
        <f>$U$28/'Fixed data'!$C$7</f>
        <v>2.5137329484083967E-2</v>
      </c>
      <c r="AN46" s="34">
        <f>$U$28/'Fixed data'!$C$7</f>
        <v>2.5137329484083967E-2</v>
      </c>
      <c r="AO46" s="34">
        <f>$U$28/'Fixed data'!$C$7</f>
        <v>2.5137329484083967E-2</v>
      </c>
      <c r="AP46" s="34">
        <f>$U$28/'Fixed data'!$C$7</f>
        <v>2.5137329484083967E-2</v>
      </c>
      <c r="AQ46" s="34">
        <f>$U$28/'Fixed data'!$C$7</f>
        <v>2.5137329484083967E-2</v>
      </c>
      <c r="AR46" s="34">
        <f>$U$28/'Fixed data'!$C$7</f>
        <v>2.5137329484083967E-2</v>
      </c>
      <c r="AS46" s="34">
        <f>$U$28/'Fixed data'!$C$7</f>
        <v>2.5137329484083967E-2</v>
      </c>
      <c r="AT46" s="34">
        <f>$U$28/'Fixed data'!$C$7</f>
        <v>2.5137329484083967E-2</v>
      </c>
      <c r="AU46" s="34">
        <f>$U$28/'Fixed data'!$C$7</f>
        <v>2.5137329484083967E-2</v>
      </c>
      <c r="AV46" s="34">
        <f>$U$28/'Fixed data'!$C$7</f>
        <v>2.5137329484083967E-2</v>
      </c>
      <c r="AW46" s="34">
        <f>$U$28/'Fixed data'!$C$7</f>
        <v>2.5137329484083967E-2</v>
      </c>
      <c r="AX46" s="34">
        <f>$U$28/'Fixed data'!$C$7</f>
        <v>2.5137329484083967E-2</v>
      </c>
      <c r="AY46" s="34">
        <f>$U$28/'Fixed data'!$C$7</f>
        <v>2.5137329484083967E-2</v>
      </c>
      <c r="AZ46" s="34">
        <f>$U$28/'Fixed data'!$C$7</f>
        <v>2.5137329484083967E-2</v>
      </c>
      <c r="BA46" s="34">
        <f>$U$28/'Fixed data'!$C$7</f>
        <v>2.5137329484083967E-2</v>
      </c>
      <c r="BB46" s="34">
        <f>$U$28/'Fixed data'!$C$7</f>
        <v>2.5137329484083967E-2</v>
      </c>
      <c r="BC46" s="34">
        <f>$U$28/'Fixed data'!$C$7</f>
        <v>2.5137329484083967E-2</v>
      </c>
      <c r="BD46" s="34">
        <f>$U$28/'Fixed data'!$C$7</f>
        <v>2.5137329484083967E-2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2.5436252340514873E-2</v>
      </c>
      <c r="X47" s="34">
        <f>$V$28/'Fixed data'!$C$7</f>
        <v>2.5436252340514873E-2</v>
      </c>
      <c r="Y47" s="34">
        <f>$V$28/'Fixed data'!$C$7</f>
        <v>2.5436252340514873E-2</v>
      </c>
      <c r="Z47" s="34">
        <f>$V$28/'Fixed data'!$C$7</f>
        <v>2.5436252340514873E-2</v>
      </c>
      <c r="AA47" s="34">
        <f>$V$28/'Fixed data'!$C$7</f>
        <v>2.5436252340514873E-2</v>
      </c>
      <c r="AB47" s="34">
        <f>$V$28/'Fixed data'!$C$7</f>
        <v>2.5436252340514873E-2</v>
      </c>
      <c r="AC47" s="34">
        <f>$V$28/'Fixed data'!$C$7</f>
        <v>2.5436252340514873E-2</v>
      </c>
      <c r="AD47" s="34">
        <f>$V$28/'Fixed data'!$C$7</f>
        <v>2.5436252340514873E-2</v>
      </c>
      <c r="AE47" s="34">
        <f>$V$28/'Fixed data'!$C$7</f>
        <v>2.5436252340514873E-2</v>
      </c>
      <c r="AF47" s="34">
        <f>$V$28/'Fixed data'!$C$7</f>
        <v>2.5436252340514873E-2</v>
      </c>
      <c r="AG47" s="34">
        <f>$V$28/'Fixed data'!$C$7</f>
        <v>2.5436252340514873E-2</v>
      </c>
      <c r="AH47" s="34">
        <f>$V$28/'Fixed data'!$C$7</f>
        <v>2.5436252340514873E-2</v>
      </c>
      <c r="AI47" s="34">
        <f>$V$28/'Fixed data'!$C$7</f>
        <v>2.5436252340514873E-2</v>
      </c>
      <c r="AJ47" s="34">
        <f>$V$28/'Fixed data'!$C$7</f>
        <v>2.5436252340514873E-2</v>
      </c>
      <c r="AK47" s="34">
        <f>$V$28/'Fixed data'!$C$7</f>
        <v>2.5436252340514873E-2</v>
      </c>
      <c r="AL47" s="34">
        <f>$V$28/'Fixed data'!$C$7</f>
        <v>2.5436252340514873E-2</v>
      </c>
      <c r="AM47" s="34">
        <f>$V$28/'Fixed data'!$C$7</f>
        <v>2.5436252340514873E-2</v>
      </c>
      <c r="AN47" s="34">
        <f>$V$28/'Fixed data'!$C$7</f>
        <v>2.5436252340514873E-2</v>
      </c>
      <c r="AO47" s="34">
        <f>$V$28/'Fixed data'!$C$7</f>
        <v>2.5436252340514873E-2</v>
      </c>
      <c r="AP47" s="34">
        <f>$V$28/'Fixed data'!$C$7</f>
        <v>2.5436252340514873E-2</v>
      </c>
      <c r="AQ47" s="34">
        <f>$V$28/'Fixed data'!$C$7</f>
        <v>2.5436252340514873E-2</v>
      </c>
      <c r="AR47" s="34">
        <f>$V$28/'Fixed data'!$C$7</f>
        <v>2.5436252340514873E-2</v>
      </c>
      <c r="AS47" s="34">
        <f>$V$28/'Fixed data'!$C$7</f>
        <v>2.5436252340514873E-2</v>
      </c>
      <c r="AT47" s="34">
        <f>$V$28/'Fixed data'!$C$7</f>
        <v>2.5436252340514873E-2</v>
      </c>
      <c r="AU47" s="34">
        <f>$V$28/'Fixed data'!$C$7</f>
        <v>2.5436252340514873E-2</v>
      </c>
      <c r="AV47" s="34">
        <f>$V$28/'Fixed data'!$C$7</f>
        <v>2.5436252340514873E-2</v>
      </c>
      <c r="AW47" s="34">
        <f>$V$28/'Fixed data'!$C$7</f>
        <v>2.5436252340514873E-2</v>
      </c>
      <c r="AX47" s="34">
        <f>$V$28/'Fixed data'!$C$7</f>
        <v>2.5436252340514873E-2</v>
      </c>
      <c r="AY47" s="34">
        <f>$V$28/'Fixed data'!$C$7</f>
        <v>2.5436252340514873E-2</v>
      </c>
      <c r="AZ47" s="34">
        <f>$V$28/'Fixed data'!$C$7</f>
        <v>2.5436252340514873E-2</v>
      </c>
      <c r="BA47" s="34">
        <f>$V$28/'Fixed data'!$C$7</f>
        <v>2.5436252340514873E-2</v>
      </c>
      <c r="BB47" s="34">
        <f>$V$28/'Fixed data'!$C$7</f>
        <v>2.5436252340514873E-2</v>
      </c>
      <c r="BC47" s="34">
        <f>$V$28/'Fixed data'!$C$7</f>
        <v>2.5436252340514873E-2</v>
      </c>
      <c r="BD47" s="34">
        <f>$V$28/'Fixed data'!$C$7</f>
        <v>2.5436252340514873E-2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2.5595194396279445E-2</v>
      </c>
      <c r="Y48" s="34">
        <f>$W$28/'Fixed data'!$C$7</f>
        <v>2.5595194396279445E-2</v>
      </c>
      <c r="Z48" s="34">
        <f>$W$28/'Fixed data'!$C$7</f>
        <v>2.5595194396279445E-2</v>
      </c>
      <c r="AA48" s="34">
        <f>$W$28/'Fixed data'!$C$7</f>
        <v>2.5595194396279445E-2</v>
      </c>
      <c r="AB48" s="34">
        <f>$W$28/'Fixed data'!$C$7</f>
        <v>2.5595194396279445E-2</v>
      </c>
      <c r="AC48" s="34">
        <f>$W$28/'Fixed data'!$C$7</f>
        <v>2.5595194396279445E-2</v>
      </c>
      <c r="AD48" s="34">
        <f>$W$28/'Fixed data'!$C$7</f>
        <v>2.5595194396279445E-2</v>
      </c>
      <c r="AE48" s="34">
        <f>$W$28/'Fixed data'!$C$7</f>
        <v>2.5595194396279445E-2</v>
      </c>
      <c r="AF48" s="34">
        <f>$W$28/'Fixed data'!$C$7</f>
        <v>2.5595194396279445E-2</v>
      </c>
      <c r="AG48" s="34">
        <f>$W$28/'Fixed data'!$C$7</f>
        <v>2.5595194396279445E-2</v>
      </c>
      <c r="AH48" s="34">
        <f>$W$28/'Fixed data'!$C$7</f>
        <v>2.5595194396279445E-2</v>
      </c>
      <c r="AI48" s="34">
        <f>$W$28/'Fixed data'!$C$7</f>
        <v>2.5595194396279445E-2</v>
      </c>
      <c r="AJ48" s="34">
        <f>$W$28/'Fixed data'!$C$7</f>
        <v>2.5595194396279445E-2</v>
      </c>
      <c r="AK48" s="34">
        <f>$W$28/'Fixed data'!$C$7</f>
        <v>2.5595194396279445E-2</v>
      </c>
      <c r="AL48" s="34">
        <f>$W$28/'Fixed data'!$C$7</f>
        <v>2.5595194396279445E-2</v>
      </c>
      <c r="AM48" s="34">
        <f>$W$28/'Fixed data'!$C$7</f>
        <v>2.5595194396279445E-2</v>
      </c>
      <c r="AN48" s="34">
        <f>$W$28/'Fixed data'!$C$7</f>
        <v>2.5595194396279445E-2</v>
      </c>
      <c r="AO48" s="34">
        <f>$W$28/'Fixed data'!$C$7</f>
        <v>2.5595194396279445E-2</v>
      </c>
      <c r="AP48" s="34">
        <f>$W$28/'Fixed data'!$C$7</f>
        <v>2.5595194396279445E-2</v>
      </c>
      <c r="AQ48" s="34">
        <f>$W$28/'Fixed data'!$C$7</f>
        <v>2.5595194396279445E-2</v>
      </c>
      <c r="AR48" s="34">
        <f>$W$28/'Fixed data'!$C$7</f>
        <v>2.5595194396279445E-2</v>
      </c>
      <c r="AS48" s="34">
        <f>$W$28/'Fixed data'!$C$7</f>
        <v>2.5595194396279445E-2</v>
      </c>
      <c r="AT48" s="34">
        <f>$W$28/'Fixed data'!$C$7</f>
        <v>2.5595194396279445E-2</v>
      </c>
      <c r="AU48" s="34">
        <f>$W$28/'Fixed data'!$C$7</f>
        <v>2.5595194396279445E-2</v>
      </c>
      <c r="AV48" s="34">
        <f>$W$28/'Fixed data'!$C$7</f>
        <v>2.5595194396279445E-2</v>
      </c>
      <c r="AW48" s="34">
        <f>$W$28/'Fixed data'!$C$7</f>
        <v>2.5595194396279445E-2</v>
      </c>
      <c r="AX48" s="34">
        <f>$W$28/'Fixed data'!$C$7</f>
        <v>2.5595194396279445E-2</v>
      </c>
      <c r="AY48" s="34">
        <f>$W$28/'Fixed data'!$C$7</f>
        <v>2.5595194396279445E-2</v>
      </c>
      <c r="AZ48" s="34">
        <f>$W$28/'Fixed data'!$C$7</f>
        <v>2.5595194396279445E-2</v>
      </c>
      <c r="BA48" s="34">
        <f>$W$28/'Fixed data'!$C$7</f>
        <v>2.5595194396279445E-2</v>
      </c>
      <c r="BB48" s="34">
        <f>$W$28/'Fixed data'!$C$7</f>
        <v>2.5595194396279445E-2</v>
      </c>
      <c r="BC48" s="34">
        <f>$W$28/'Fixed data'!$C$7</f>
        <v>2.5595194396279445E-2</v>
      </c>
      <c r="BD48" s="34">
        <f>$W$28/'Fixed data'!$C$7</f>
        <v>2.5595194396279445E-2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2.5659796216733314E-2</v>
      </c>
      <c r="Z49" s="34">
        <f>$X$28/'Fixed data'!$C$7</f>
        <v>2.5659796216733314E-2</v>
      </c>
      <c r="AA49" s="34">
        <f>$X$28/'Fixed data'!$C$7</f>
        <v>2.5659796216733314E-2</v>
      </c>
      <c r="AB49" s="34">
        <f>$X$28/'Fixed data'!$C$7</f>
        <v>2.5659796216733314E-2</v>
      </c>
      <c r="AC49" s="34">
        <f>$X$28/'Fixed data'!$C$7</f>
        <v>2.5659796216733314E-2</v>
      </c>
      <c r="AD49" s="34">
        <f>$X$28/'Fixed data'!$C$7</f>
        <v>2.5659796216733314E-2</v>
      </c>
      <c r="AE49" s="34">
        <f>$X$28/'Fixed data'!$C$7</f>
        <v>2.5659796216733314E-2</v>
      </c>
      <c r="AF49" s="34">
        <f>$X$28/'Fixed data'!$C$7</f>
        <v>2.5659796216733314E-2</v>
      </c>
      <c r="AG49" s="34">
        <f>$X$28/'Fixed data'!$C$7</f>
        <v>2.5659796216733314E-2</v>
      </c>
      <c r="AH49" s="34">
        <f>$X$28/'Fixed data'!$C$7</f>
        <v>2.5659796216733314E-2</v>
      </c>
      <c r="AI49" s="34">
        <f>$X$28/'Fixed data'!$C$7</f>
        <v>2.5659796216733314E-2</v>
      </c>
      <c r="AJ49" s="34">
        <f>$X$28/'Fixed data'!$C$7</f>
        <v>2.5659796216733314E-2</v>
      </c>
      <c r="AK49" s="34">
        <f>$X$28/'Fixed data'!$C$7</f>
        <v>2.5659796216733314E-2</v>
      </c>
      <c r="AL49" s="34">
        <f>$X$28/'Fixed data'!$C$7</f>
        <v>2.5659796216733314E-2</v>
      </c>
      <c r="AM49" s="34">
        <f>$X$28/'Fixed data'!$C$7</f>
        <v>2.5659796216733314E-2</v>
      </c>
      <c r="AN49" s="34">
        <f>$X$28/'Fixed data'!$C$7</f>
        <v>2.5659796216733314E-2</v>
      </c>
      <c r="AO49" s="34">
        <f>$X$28/'Fixed data'!$C$7</f>
        <v>2.5659796216733314E-2</v>
      </c>
      <c r="AP49" s="34">
        <f>$X$28/'Fixed data'!$C$7</f>
        <v>2.5659796216733314E-2</v>
      </c>
      <c r="AQ49" s="34">
        <f>$X$28/'Fixed data'!$C$7</f>
        <v>2.5659796216733314E-2</v>
      </c>
      <c r="AR49" s="34">
        <f>$X$28/'Fixed data'!$C$7</f>
        <v>2.5659796216733314E-2</v>
      </c>
      <c r="AS49" s="34">
        <f>$X$28/'Fixed data'!$C$7</f>
        <v>2.5659796216733314E-2</v>
      </c>
      <c r="AT49" s="34">
        <f>$X$28/'Fixed data'!$C$7</f>
        <v>2.5659796216733314E-2</v>
      </c>
      <c r="AU49" s="34">
        <f>$X$28/'Fixed data'!$C$7</f>
        <v>2.5659796216733314E-2</v>
      </c>
      <c r="AV49" s="34">
        <f>$X$28/'Fixed data'!$C$7</f>
        <v>2.5659796216733314E-2</v>
      </c>
      <c r="AW49" s="34">
        <f>$X$28/'Fixed data'!$C$7</f>
        <v>2.5659796216733314E-2</v>
      </c>
      <c r="AX49" s="34">
        <f>$X$28/'Fixed data'!$C$7</f>
        <v>2.5659796216733314E-2</v>
      </c>
      <c r="AY49" s="34">
        <f>$X$28/'Fixed data'!$C$7</f>
        <v>2.5659796216733314E-2</v>
      </c>
      <c r="AZ49" s="34">
        <f>$X$28/'Fixed data'!$C$7</f>
        <v>2.5659796216733314E-2</v>
      </c>
      <c r="BA49" s="34">
        <f>$X$28/'Fixed data'!$C$7</f>
        <v>2.5659796216733314E-2</v>
      </c>
      <c r="BB49" s="34">
        <f>$X$28/'Fixed data'!$C$7</f>
        <v>2.5659796216733314E-2</v>
      </c>
      <c r="BC49" s="34">
        <f>$X$28/'Fixed data'!$C$7</f>
        <v>2.5659796216733314E-2</v>
      </c>
      <c r="BD49" s="34">
        <f>$X$28/'Fixed data'!$C$7</f>
        <v>2.5659796216733314E-2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2.5693241457557681E-2</v>
      </c>
      <c r="AA50" s="34">
        <f>$Y$28/'Fixed data'!$C$7</f>
        <v>2.5693241457557681E-2</v>
      </c>
      <c r="AB50" s="34">
        <f>$Y$28/'Fixed data'!$C$7</f>
        <v>2.5693241457557681E-2</v>
      </c>
      <c r="AC50" s="34">
        <f>$Y$28/'Fixed data'!$C$7</f>
        <v>2.5693241457557681E-2</v>
      </c>
      <c r="AD50" s="34">
        <f>$Y$28/'Fixed data'!$C$7</f>
        <v>2.5693241457557681E-2</v>
      </c>
      <c r="AE50" s="34">
        <f>$Y$28/'Fixed data'!$C$7</f>
        <v>2.5693241457557681E-2</v>
      </c>
      <c r="AF50" s="34">
        <f>$Y$28/'Fixed data'!$C$7</f>
        <v>2.5693241457557681E-2</v>
      </c>
      <c r="AG50" s="34">
        <f>$Y$28/'Fixed data'!$C$7</f>
        <v>2.5693241457557681E-2</v>
      </c>
      <c r="AH50" s="34">
        <f>$Y$28/'Fixed data'!$C$7</f>
        <v>2.5693241457557681E-2</v>
      </c>
      <c r="AI50" s="34">
        <f>$Y$28/'Fixed data'!$C$7</f>
        <v>2.5693241457557681E-2</v>
      </c>
      <c r="AJ50" s="34">
        <f>$Y$28/'Fixed data'!$C$7</f>
        <v>2.5693241457557681E-2</v>
      </c>
      <c r="AK50" s="34">
        <f>$Y$28/'Fixed data'!$C$7</f>
        <v>2.5693241457557681E-2</v>
      </c>
      <c r="AL50" s="34">
        <f>$Y$28/'Fixed data'!$C$7</f>
        <v>2.5693241457557681E-2</v>
      </c>
      <c r="AM50" s="34">
        <f>$Y$28/'Fixed data'!$C$7</f>
        <v>2.5693241457557681E-2</v>
      </c>
      <c r="AN50" s="34">
        <f>$Y$28/'Fixed data'!$C$7</f>
        <v>2.5693241457557681E-2</v>
      </c>
      <c r="AO50" s="34">
        <f>$Y$28/'Fixed data'!$C$7</f>
        <v>2.5693241457557681E-2</v>
      </c>
      <c r="AP50" s="34">
        <f>$Y$28/'Fixed data'!$C$7</f>
        <v>2.5693241457557681E-2</v>
      </c>
      <c r="AQ50" s="34">
        <f>$Y$28/'Fixed data'!$C$7</f>
        <v>2.5693241457557681E-2</v>
      </c>
      <c r="AR50" s="34">
        <f>$Y$28/'Fixed data'!$C$7</f>
        <v>2.5693241457557681E-2</v>
      </c>
      <c r="AS50" s="34">
        <f>$Y$28/'Fixed data'!$C$7</f>
        <v>2.5693241457557681E-2</v>
      </c>
      <c r="AT50" s="34">
        <f>$Y$28/'Fixed data'!$C$7</f>
        <v>2.5693241457557681E-2</v>
      </c>
      <c r="AU50" s="34">
        <f>$Y$28/'Fixed data'!$C$7</f>
        <v>2.5693241457557681E-2</v>
      </c>
      <c r="AV50" s="34">
        <f>$Y$28/'Fixed data'!$C$7</f>
        <v>2.5693241457557681E-2</v>
      </c>
      <c r="AW50" s="34">
        <f>$Y$28/'Fixed data'!$C$7</f>
        <v>2.5693241457557681E-2</v>
      </c>
      <c r="AX50" s="34">
        <f>$Y$28/'Fixed data'!$C$7</f>
        <v>2.5693241457557681E-2</v>
      </c>
      <c r="AY50" s="34">
        <f>$Y$28/'Fixed data'!$C$7</f>
        <v>2.5693241457557681E-2</v>
      </c>
      <c r="AZ50" s="34">
        <f>$Y$28/'Fixed data'!$C$7</f>
        <v>2.5693241457557681E-2</v>
      </c>
      <c r="BA50" s="34">
        <f>$Y$28/'Fixed data'!$C$7</f>
        <v>2.5693241457557681E-2</v>
      </c>
      <c r="BB50" s="34">
        <f>$Y$28/'Fixed data'!$C$7</f>
        <v>2.5693241457557681E-2</v>
      </c>
      <c r="BC50" s="34">
        <f>$Y$28/'Fixed data'!$C$7</f>
        <v>2.5693241457557681E-2</v>
      </c>
      <c r="BD50" s="34">
        <f>$Y$28/'Fixed data'!$C$7</f>
        <v>2.5693241457557681E-2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2.5698986111639604E-2</v>
      </c>
      <c r="AB51" s="34">
        <f>$Z$28/'Fixed data'!$C$7</f>
        <v>2.5698986111639604E-2</v>
      </c>
      <c r="AC51" s="34">
        <f>$Z$28/'Fixed data'!$C$7</f>
        <v>2.5698986111639604E-2</v>
      </c>
      <c r="AD51" s="34">
        <f>$Z$28/'Fixed data'!$C$7</f>
        <v>2.5698986111639604E-2</v>
      </c>
      <c r="AE51" s="34">
        <f>$Z$28/'Fixed data'!$C$7</f>
        <v>2.5698986111639604E-2</v>
      </c>
      <c r="AF51" s="34">
        <f>$Z$28/'Fixed data'!$C$7</f>
        <v>2.5698986111639604E-2</v>
      </c>
      <c r="AG51" s="34">
        <f>$Z$28/'Fixed data'!$C$7</f>
        <v>2.5698986111639604E-2</v>
      </c>
      <c r="AH51" s="34">
        <f>$Z$28/'Fixed data'!$C$7</f>
        <v>2.5698986111639604E-2</v>
      </c>
      <c r="AI51" s="34">
        <f>$Z$28/'Fixed data'!$C$7</f>
        <v>2.5698986111639604E-2</v>
      </c>
      <c r="AJ51" s="34">
        <f>$Z$28/'Fixed data'!$C$7</f>
        <v>2.5698986111639604E-2</v>
      </c>
      <c r="AK51" s="34">
        <f>$Z$28/'Fixed data'!$C$7</f>
        <v>2.5698986111639604E-2</v>
      </c>
      <c r="AL51" s="34">
        <f>$Z$28/'Fixed data'!$C$7</f>
        <v>2.5698986111639604E-2</v>
      </c>
      <c r="AM51" s="34">
        <f>$Z$28/'Fixed data'!$C$7</f>
        <v>2.5698986111639604E-2</v>
      </c>
      <c r="AN51" s="34">
        <f>$Z$28/'Fixed data'!$C$7</f>
        <v>2.5698986111639604E-2</v>
      </c>
      <c r="AO51" s="34">
        <f>$Z$28/'Fixed data'!$C$7</f>
        <v>2.5698986111639604E-2</v>
      </c>
      <c r="AP51" s="34">
        <f>$Z$28/'Fixed data'!$C$7</f>
        <v>2.5698986111639604E-2</v>
      </c>
      <c r="AQ51" s="34">
        <f>$Z$28/'Fixed data'!$C$7</f>
        <v>2.5698986111639604E-2</v>
      </c>
      <c r="AR51" s="34">
        <f>$Z$28/'Fixed data'!$C$7</f>
        <v>2.5698986111639604E-2</v>
      </c>
      <c r="AS51" s="34">
        <f>$Z$28/'Fixed data'!$C$7</f>
        <v>2.5698986111639604E-2</v>
      </c>
      <c r="AT51" s="34">
        <f>$Z$28/'Fixed data'!$C$7</f>
        <v>2.5698986111639604E-2</v>
      </c>
      <c r="AU51" s="34">
        <f>$Z$28/'Fixed data'!$C$7</f>
        <v>2.5698986111639604E-2</v>
      </c>
      <c r="AV51" s="34">
        <f>$Z$28/'Fixed data'!$C$7</f>
        <v>2.5698986111639604E-2</v>
      </c>
      <c r="AW51" s="34">
        <f>$Z$28/'Fixed data'!$C$7</f>
        <v>2.5698986111639604E-2</v>
      </c>
      <c r="AX51" s="34">
        <f>$Z$28/'Fixed data'!$C$7</f>
        <v>2.5698986111639604E-2</v>
      </c>
      <c r="AY51" s="34">
        <f>$Z$28/'Fixed data'!$C$7</f>
        <v>2.5698986111639604E-2</v>
      </c>
      <c r="AZ51" s="34">
        <f>$Z$28/'Fixed data'!$C$7</f>
        <v>2.5698986111639604E-2</v>
      </c>
      <c r="BA51" s="34">
        <f>$Z$28/'Fixed data'!$C$7</f>
        <v>2.5698986111639604E-2</v>
      </c>
      <c r="BB51" s="34">
        <f>$Z$28/'Fixed data'!$C$7</f>
        <v>2.5698986111639604E-2</v>
      </c>
      <c r="BC51" s="34">
        <f>$Z$28/'Fixed data'!$C$7</f>
        <v>2.5698986111639604E-2</v>
      </c>
      <c r="BD51" s="34">
        <f>$Z$28/'Fixed data'!$C$7</f>
        <v>2.5698986111639604E-2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2.5700628641297355E-2</v>
      </c>
      <c r="AC52" s="34">
        <f>$AA$28/'Fixed data'!$C$7</f>
        <v>2.5700628641297355E-2</v>
      </c>
      <c r="AD52" s="34">
        <f>$AA$28/'Fixed data'!$C$7</f>
        <v>2.5700628641297355E-2</v>
      </c>
      <c r="AE52" s="34">
        <f>$AA$28/'Fixed data'!$C$7</f>
        <v>2.5700628641297355E-2</v>
      </c>
      <c r="AF52" s="34">
        <f>$AA$28/'Fixed data'!$C$7</f>
        <v>2.5700628641297355E-2</v>
      </c>
      <c r="AG52" s="34">
        <f>$AA$28/'Fixed data'!$C$7</f>
        <v>2.5700628641297355E-2</v>
      </c>
      <c r="AH52" s="34">
        <f>$AA$28/'Fixed data'!$C$7</f>
        <v>2.5700628641297355E-2</v>
      </c>
      <c r="AI52" s="34">
        <f>$AA$28/'Fixed data'!$C$7</f>
        <v>2.5700628641297355E-2</v>
      </c>
      <c r="AJ52" s="34">
        <f>$AA$28/'Fixed data'!$C$7</f>
        <v>2.5700628641297355E-2</v>
      </c>
      <c r="AK52" s="34">
        <f>$AA$28/'Fixed data'!$C$7</f>
        <v>2.5700628641297355E-2</v>
      </c>
      <c r="AL52" s="34">
        <f>$AA$28/'Fixed data'!$C$7</f>
        <v>2.5700628641297355E-2</v>
      </c>
      <c r="AM52" s="34">
        <f>$AA$28/'Fixed data'!$C$7</f>
        <v>2.5700628641297355E-2</v>
      </c>
      <c r="AN52" s="34">
        <f>$AA$28/'Fixed data'!$C$7</f>
        <v>2.5700628641297355E-2</v>
      </c>
      <c r="AO52" s="34">
        <f>$AA$28/'Fixed data'!$C$7</f>
        <v>2.5700628641297355E-2</v>
      </c>
      <c r="AP52" s="34">
        <f>$AA$28/'Fixed data'!$C$7</f>
        <v>2.5700628641297355E-2</v>
      </c>
      <c r="AQ52" s="34">
        <f>$AA$28/'Fixed data'!$C$7</f>
        <v>2.5700628641297355E-2</v>
      </c>
      <c r="AR52" s="34">
        <f>$AA$28/'Fixed data'!$C$7</f>
        <v>2.5700628641297355E-2</v>
      </c>
      <c r="AS52" s="34">
        <f>$AA$28/'Fixed data'!$C$7</f>
        <v>2.5700628641297355E-2</v>
      </c>
      <c r="AT52" s="34">
        <f>$AA$28/'Fixed data'!$C$7</f>
        <v>2.5700628641297355E-2</v>
      </c>
      <c r="AU52" s="34">
        <f>$AA$28/'Fixed data'!$C$7</f>
        <v>2.5700628641297355E-2</v>
      </c>
      <c r="AV52" s="34">
        <f>$AA$28/'Fixed data'!$C$7</f>
        <v>2.5700628641297355E-2</v>
      </c>
      <c r="AW52" s="34">
        <f>$AA$28/'Fixed data'!$C$7</f>
        <v>2.5700628641297355E-2</v>
      </c>
      <c r="AX52" s="34">
        <f>$AA$28/'Fixed data'!$C$7</f>
        <v>2.5700628641297355E-2</v>
      </c>
      <c r="AY52" s="34">
        <f>$AA$28/'Fixed data'!$C$7</f>
        <v>2.5700628641297355E-2</v>
      </c>
      <c r="AZ52" s="34">
        <f>$AA$28/'Fixed data'!$C$7</f>
        <v>2.5700628641297355E-2</v>
      </c>
      <c r="BA52" s="34">
        <f>$AA$28/'Fixed data'!$C$7</f>
        <v>2.5700628641297355E-2</v>
      </c>
      <c r="BB52" s="34">
        <f>$AA$28/'Fixed data'!$C$7</f>
        <v>2.5700628641297355E-2</v>
      </c>
      <c r="BC52" s="34">
        <f>$AA$28/'Fixed data'!$C$7</f>
        <v>2.5700628641297355E-2</v>
      </c>
      <c r="BD52" s="34">
        <f>$AA$28/'Fixed data'!$C$7</f>
        <v>2.5700628641297355E-2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2.5700628641297355E-2</v>
      </c>
      <c r="AD53" s="34">
        <f>$AB$28/'Fixed data'!$C$7</f>
        <v>2.5700628641297355E-2</v>
      </c>
      <c r="AE53" s="34">
        <f>$AB$28/'Fixed data'!$C$7</f>
        <v>2.5700628641297355E-2</v>
      </c>
      <c r="AF53" s="34">
        <f>$AB$28/'Fixed data'!$C$7</f>
        <v>2.5700628641297355E-2</v>
      </c>
      <c r="AG53" s="34">
        <f>$AB$28/'Fixed data'!$C$7</f>
        <v>2.5700628641297355E-2</v>
      </c>
      <c r="AH53" s="34">
        <f>$AB$28/'Fixed data'!$C$7</f>
        <v>2.5700628641297355E-2</v>
      </c>
      <c r="AI53" s="34">
        <f>$AB$28/'Fixed data'!$C$7</f>
        <v>2.5700628641297355E-2</v>
      </c>
      <c r="AJ53" s="34">
        <f>$AB$28/'Fixed data'!$C$7</f>
        <v>2.5700628641297355E-2</v>
      </c>
      <c r="AK53" s="34">
        <f>$AB$28/'Fixed data'!$C$7</f>
        <v>2.5700628641297355E-2</v>
      </c>
      <c r="AL53" s="34">
        <f>$AB$28/'Fixed data'!$C$7</f>
        <v>2.5700628641297355E-2</v>
      </c>
      <c r="AM53" s="34">
        <f>$AB$28/'Fixed data'!$C$7</f>
        <v>2.5700628641297355E-2</v>
      </c>
      <c r="AN53" s="34">
        <f>$AB$28/'Fixed data'!$C$7</f>
        <v>2.5700628641297355E-2</v>
      </c>
      <c r="AO53" s="34">
        <f>$AB$28/'Fixed data'!$C$7</f>
        <v>2.5700628641297355E-2</v>
      </c>
      <c r="AP53" s="34">
        <f>$AB$28/'Fixed data'!$C$7</f>
        <v>2.5700628641297355E-2</v>
      </c>
      <c r="AQ53" s="34">
        <f>$AB$28/'Fixed data'!$C$7</f>
        <v>2.5700628641297355E-2</v>
      </c>
      <c r="AR53" s="34">
        <f>$AB$28/'Fixed data'!$C$7</f>
        <v>2.5700628641297355E-2</v>
      </c>
      <c r="AS53" s="34">
        <f>$AB$28/'Fixed data'!$C$7</f>
        <v>2.5700628641297355E-2</v>
      </c>
      <c r="AT53" s="34">
        <f>$AB$28/'Fixed data'!$C$7</f>
        <v>2.5700628641297355E-2</v>
      </c>
      <c r="AU53" s="34">
        <f>$AB$28/'Fixed data'!$C$7</f>
        <v>2.5700628641297355E-2</v>
      </c>
      <c r="AV53" s="34">
        <f>$AB$28/'Fixed data'!$C$7</f>
        <v>2.5700628641297355E-2</v>
      </c>
      <c r="AW53" s="34">
        <f>$AB$28/'Fixed data'!$C$7</f>
        <v>2.5700628641297355E-2</v>
      </c>
      <c r="AX53" s="34">
        <f>$AB$28/'Fixed data'!$C$7</f>
        <v>2.5700628641297355E-2</v>
      </c>
      <c r="AY53" s="34">
        <f>$AB$28/'Fixed data'!$C$7</f>
        <v>2.5700628641297355E-2</v>
      </c>
      <c r="AZ53" s="34">
        <f>$AB$28/'Fixed data'!$C$7</f>
        <v>2.5700628641297355E-2</v>
      </c>
      <c r="BA53" s="34">
        <f>$AB$28/'Fixed data'!$C$7</f>
        <v>2.5700628641297355E-2</v>
      </c>
      <c r="BB53" s="34">
        <f>$AB$28/'Fixed data'!$C$7</f>
        <v>2.5700628641297355E-2</v>
      </c>
      <c r="BC53" s="34">
        <f>$AB$28/'Fixed data'!$C$7</f>
        <v>2.5700628641297355E-2</v>
      </c>
      <c r="BD53" s="34">
        <f>$AB$28/'Fixed data'!$C$7</f>
        <v>2.5700628641297355E-2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2.5700628641297355E-2</v>
      </c>
      <c r="AE54" s="34">
        <f>$AC$28/'Fixed data'!$C$7</f>
        <v>2.5700628641297355E-2</v>
      </c>
      <c r="AF54" s="34">
        <f>$AC$28/'Fixed data'!$C$7</f>
        <v>2.5700628641297355E-2</v>
      </c>
      <c r="AG54" s="34">
        <f>$AC$28/'Fixed data'!$C$7</f>
        <v>2.5700628641297355E-2</v>
      </c>
      <c r="AH54" s="34">
        <f>$AC$28/'Fixed data'!$C$7</f>
        <v>2.5700628641297355E-2</v>
      </c>
      <c r="AI54" s="34">
        <f>$AC$28/'Fixed data'!$C$7</f>
        <v>2.5700628641297355E-2</v>
      </c>
      <c r="AJ54" s="34">
        <f>$AC$28/'Fixed data'!$C$7</f>
        <v>2.5700628641297355E-2</v>
      </c>
      <c r="AK54" s="34">
        <f>$AC$28/'Fixed data'!$C$7</f>
        <v>2.5700628641297355E-2</v>
      </c>
      <c r="AL54" s="34">
        <f>$AC$28/'Fixed data'!$C$7</f>
        <v>2.5700628641297355E-2</v>
      </c>
      <c r="AM54" s="34">
        <f>$AC$28/'Fixed data'!$C$7</f>
        <v>2.5700628641297355E-2</v>
      </c>
      <c r="AN54" s="34">
        <f>$AC$28/'Fixed data'!$C$7</f>
        <v>2.5700628641297355E-2</v>
      </c>
      <c r="AO54" s="34">
        <f>$AC$28/'Fixed data'!$C$7</f>
        <v>2.5700628641297355E-2</v>
      </c>
      <c r="AP54" s="34">
        <f>$AC$28/'Fixed data'!$C$7</f>
        <v>2.5700628641297355E-2</v>
      </c>
      <c r="AQ54" s="34">
        <f>$AC$28/'Fixed data'!$C$7</f>
        <v>2.5700628641297355E-2</v>
      </c>
      <c r="AR54" s="34">
        <f>$AC$28/'Fixed data'!$C$7</f>
        <v>2.5700628641297355E-2</v>
      </c>
      <c r="AS54" s="34">
        <f>$AC$28/'Fixed data'!$C$7</f>
        <v>2.5700628641297355E-2</v>
      </c>
      <c r="AT54" s="34">
        <f>$AC$28/'Fixed data'!$C$7</f>
        <v>2.5700628641297355E-2</v>
      </c>
      <c r="AU54" s="34">
        <f>$AC$28/'Fixed data'!$C$7</f>
        <v>2.5700628641297355E-2</v>
      </c>
      <c r="AV54" s="34">
        <f>$AC$28/'Fixed data'!$C$7</f>
        <v>2.5700628641297355E-2</v>
      </c>
      <c r="AW54" s="34">
        <f>$AC$28/'Fixed data'!$C$7</f>
        <v>2.5700628641297355E-2</v>
      </c>
      <c r="AX54" s="34">
        <f>$AC$28/'Fixed data'!$C$7</f>
        <v>2.5700628641297355E-2</v>
      </c>
      <c r="AY54" s="34">
        <f>$AC$28/'Fixed data'!$C$7</f>
        <v>2.5700628641297355E-2</v>
      </c>
      <c r="AZ54" s="34">
        <f>$AC$28/'Fixed data'!$C$7</f>
        <v>2.5700628641297355E-2</v>
      </c>
      <c r="BA54" s="34">
        <f>$AC$28/'Fixed data'!$C$7</f>
        <v>2.5700628641297355E-2</v>
      </c>
      <c r="BB54" s="34">
        <f>$AC$28/'Fixed data'!$C$7</f>
        <v>2.5700628641297355E-2</v>
      </c>
      <c r="BC54" s="34">
        <f>$AC$28/'Fixed data'!$C$7</f>
        <v>2.5700628641297355E-2</v>
      </c>
      <c r="BD54" s="34">
        <f>$AC$28/'Fixed data'!$C$7</f>
        <v>2.5700628641297355E-2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2.5700628641297355E-2</v>
      </c>
      <c r="AF55" s="34">
        <f>$AD$28/'Fixed data'!$C$7</f>
        <v>2.5700628641297355E-2</v>
      </c>
      <c r="AG55" s="34">
        <f>$AD$28/'Fixed data'!$C$7</f>
        <v>2.5700628641297355E-2</v>
      </c>
      <c r="AH55" s="34">
        <f>$AD$28/'Fixed data'!$C$7</f>
        <v>2.5700628641297355E-2</v>
      </c>
      <c r="AI55" s="34">
        <f>$AD$28/'Fixed data'!$C$7</f>
        <v>2.5700628641297355E-2</v>
      </c>
      <c r="AJ55" s="34">
        <f>$AD$28/'Fixed data'!$C$7</f>
        <v>2.5700628641297355E-2</v>
      </c>
      <c r="AK55" s="34">
        <f>$AD$28/'Fixed data'!$C$7</f>
        <v>2.5700628641297355E-2</v>
      </c>
      <c r="AL55" s="34">
        <f>$AD$28/'Fixed data'!$C$7</f>
        <v>2.5700628641297355E-2</v>
      </c>
      <c r="AM55" s="34">
        <f>$AD$28/'Fixed data'!$C$7</f>
        <v>2.5700628641297355E-2</v>
      </c>
      <c r="AN55" s="34">
        <f>$AD$28/'Fixed data'!$C$7</f>
        <v>2.5700628641297355E-2</v>
      </c>
      <c r="AO55" s="34">
        <f>$AD$28/'Fixed data'!$C$7</f>
        <v>2.5700628641297355E-2</v>
      </c>
      <c r="AP55" s="34">
        <f>$AD$28/'Fixed data'!$C$7</f>
        <v>2.5700628641297355E-2</v>
      </c>
      <c r="AQ55" s="34">
        <f>$AD$28/'Fixed data'!$C$7</f>
        <v>2.5700628641297355E-2</v>
      </c>
      <c r="AR55" s="34">
        <f>$AD$28/'Fixed data'!$C$7</f>
        <v>2.5700628641297355E-2</v>
      </c>
      <c r="AS55" s="34">
        <f>$AD$28/'Fixed data'!$C$7</f>
        <v>2.5700628641297355E-2</v>
      </c>
      <c r="AT55" s="34">
        <f>$AD$28/'Fixed data'!$C$7</f>
        <v>2.5700628641297355E-2</v>
      </c>
      <c r="AU55" s="34">
        <f>$AD$28/'Fixed data'!$C$7</f>
        <v>2.5700628641297355E-2</v>
      </c>
      <c r="AV55" s="34">
        <f>$AD$28/'Fixed data'!$C$7</f>
        <v>2.5700628641297355E-2</v>
      </c>
      <c r="AW55" s="34">
        <f>$AD$28/'Fixed data'!$C$7</f>
        <v>2.5700628641297355E-2</v>
      </c>
      <c r="AX55" s="34">
        <f>$AD$28/'Fixed data'!$C$7</f>
        <v>2.5700628641297355E-2</v>
      </c>
      <c r="AY55" s="34">
        <f>$AD$28/'Fixed data'!$C$7</f>
        <v>2.5700628641297355E-2</v>
      </c>
      <c r="AZ55" s="34">
        <f>$AD$28/'Fixed data'!$C$7</f>
        <v>2.5700628641297355E-2</v>
      </c>
      <c r="BA55" s="34">
        <f>$AD$28/'Fixed data'!$C$7</f>
        <v>2.5700628641297355E-2</v>
      </c>
      <c r="BB55" s="34">
        <f>$AD$28/'Fixed data'!$C$7</f>
        <v>2.5700628641297355E-2</v>
      </c>
      <c r="BC55" s="34">
        <f>$AD$28/'Fixed data'!$C$7</f>
        <v>2.5700628641297355E-2</v>
      </c>
      <c r="BD55" s="34">
        <f>$AD$28/'Fixed data'!$C$7</f>
        <v>2.5700628641297355E-2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2.5700628641297355E-2</v>
      </c>
      <c r="AG56" s="34">
        <f>$AE$28/'Fixed data'!$C$7</f>
        <v>2.5700628641297355E-2</v>
      </c>
      <c r="AH56" s="34">
        <f>$AE$28/'Fixed data'!$C$7</f>
        <v>2.5700628641297355E-2</v>
      </c>
      <c r="AI56" s="34">
        <f>$AE$28/'Fixed data'!$C$7</f>
        <v>2.5700628641297355E-2</v>
      </c>
      <c r="AJ56" s="34">
        <f>$AE$28/'Fixed data'!$C$7</f>
        <v>2.5700628641297355E-2</v>
      </c>
      <c r="AK56" s="34">
        <f>$AE$28/'Fixed data'!$C$7</f>
        <v>2.5700628641297355E-2</v>
      </c>
      <c r="AL56" s="34">
        <f>$AE$28/'Fixed data'!$C$7</f>
        <v>2.5700628641297355E-2</v>
      </c>
      <c r="AM56" s="34">
        <f>$AE$28/'Fixed data'!$C$7</f>
        <v>2.5700628641297355E-2</v>
      </c>
      <c r="AN56" s="34">
        <f>$AE$28/'Fixed data'!$C$7</f>
        <v>2.5700628641297355E-2</v>
      </c>
      <c r="AO56" s="34">
        <f>$AE$28/'Fixed data'!$C$7</f>
        <v>2.5700628641297355E-2</v>
      </c>
      <c r="AP56" s="34">
        <f>$AE$28/'Fixed data'!$C$7</f>
        <v>2.5700628641297355E-2</v>
      </c>
      <c r="AQ56" s="34">
        <f>$AE$28/'Fixed data'!$C$7</f>
        <v>2.5700628641297355E-2</v>
      </c>
      <c r="AR56" s="34">
        <f>$AE$28/'Fixed data'!$C$7</f>
        <v>2.5700628641297355E-2</v>
      </c>
      <c r="AS56" s="34">
        <f>$AE$28/'Fixed data'!$C$7</f>
        <v>2.5700628641297355E-2</v>
      </c>
      <c r="AT56" s="34">
        <f>$AE$28/'Fixed data'!$C$7</f>
        <v>2.5700628641297355E-2</v>
      </c>
      <c r="AU56" s="34">
        <f>$AE$28/'Fixed data'!$C$7</f>
        <v>2.5700628641297355E-2</v>
      </c>
      <c r="AV56" s="34">
        <f>$AE$28/'Fixed data'!$C$7</f>
        <v>2.5700628641297355E-2</v>
      </c>
      <c r="AW56" s="34">
        <f>$AE$28/'Fixed data'!$C$7</f>
        <v>2.5700628641297355E-2</v>
      </c>
      <c r="AX56" s="34">
        <f>$AE$28/'Fixed data'!$C$7</f>
        <v>2.5700628641297355E-2</v>
      </c>
      <c r="AY56" s="34">
        <f>$AE$28/'Fixed data'!$C$7</f>
        <v>2.5700628641297355E-2</v>
      </c>
      <c r="AZ56" s="34">
        <f>$AE$28/'Fixed data'!$C$7</f>
        <v>2.5700628641297355E-2</v>
      </c>
      <c r="BA56" s="34">
        <f>$AE$28/'Fixed data'!$C$7</f>
        <v>2.5700628641297355E-2</v>
      </c>
      <c r="BB56" s="34">
        <f>$AE$28/'Fixed data'!$C$7</f>
        <v>2.5700628641297355E-2</v>
      </c>
      <c r="BC56" s="34">
        <f>$AE$28/'Fixed data'!$C$7</f>
        <v>2.5700628641297355E-2</v>
      </c>
      <c r="BD56" s="34">
        <f>$AE$28/'Fixed data'!$C$7</f>
        <v>2.5700628641297355E-2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2.5700628641297355E-2</v>
      </c>
      <c r="AH57" s="34">
        <f>$AF$28/'Fixed data'!$C$7</f>
        <v>2.5700628641297355E-2</v>
      </c>
      <c r="AI57" s="34">
        <f>$AF$28/'Fixed data'!$C$7</f>
        <v>2.5700628641297355E-2</v>
      </c>
      <c r="AJ57" s="34">
        <f>$AF$28/'Fixed data'!$C$7</f>
        <v>2.5700628641297355E-2</v>
      </c>
      <c r="AK57" s="34">
        <f>$AF$28/'Fixed data'!$C$7</f>
        <v>2.5700628641297355E-2</v>
      </c>
      <c r="AL57" s="34">
        <f>$AF$28/'Fixed data'!$C$7</f>
        <v>2.5700628641297355E-2</v>
      </c>
      <c r="AM57" s="34">
        <f>$AF$28/'Fixed data'!$C$7</f>
        <v>2.5700628641297355E-2</v>
      </c>
      <c r="AN57" s="34">
        <f>$AF$28/'Fixed data'!$C$7</f>
        <v>2.5700628641297355E-2</v>
      </c>
      <c r="AO57" s="34">
        <f>$AF$28/'Fixed data'!$C$7</f>
        <v>2.5700628641297355E-2</v>
      </c>
      <c r="AP57" s="34">
        <f>$AF$28/'Fixed data'!$C$7</f>
        <v>2.5700628641297355E-2</v>
      </c>
      <c r="AQ57" s="34">
        <f>$AF$28/'Fixed data'!$C$7</f>
        <v>2.5700628641297355E-2</v>
      </c>
      <c r="AR57" s="34">
        <f>$AF$28/'Fixed data'!$C$7</f>
        <v>2.5700628641297355E-2</v>
      </c>
      <c r="AS57" s="34">
        <f>$AF$28/'Fixed data'!$C$7</f>
        <v>2.5700628641297355E-2</v>
      </c>
      <c r="AT57" s="34">
        <f>$AF$28/'Fixed data'!$C$7</f>
        <v>2.5700628641297355E-2</v>
      </c>
      <c r="AU57" s="34">
        <f>$AF$28/'Fixed data'!$C$7</f>
        <v>2.5700628641297355E-2</v>
      </c>
      <c r="AV57" s="34">
        <f>$AF$28/'Fixed data'!$C$7</f>
        <v>2.5700628641297355E-2</v>
      </c>
      <c r="AW57" s="34">
        <f>$AF$28/'Fixed data'!$C$7</f>
        <v>2.5700628641297355E-2</v>
      </c>
      <c r="AX57" s="34">
        <f>$AF$28/'Fixed data'!$C$7</f>
        <v>2.5700628641297355E-2</v>
      </c>
      <c r="AY57" s="34">
        <f>$AF$28/'Fixed data'!$C$7</f>
        <v>2.5700628641297355E-2</v>
      </c>
      <c r="AZ57" s="34">
        <f>$AF$28/'Fixed data'!$C$7</f>
        <v>2.5700628641297355E-2</v>
      </c>
      <c r="BA57" s="34">
        <f>$AF$28/'Fixed data'!$C$7</f>
        <v>2.5700628641297355E-2</v>
      </c>
      <c r="BB57" s="34">
        <f>$AF$28/'Fixed data'!$C$7</f>
        <v>2.5700628641297355E-2</v>
      </c>
      <c r="BC57" s="34">
        <f>$AF$28/'Fixed data'!$C$7</f>
        <v>2.5700628641297355E-2</v>
      </c>
      <c r="BD57" s="34">
        <f>$AF$28/'Fixed data'!$C$7</f>
        <v>2.5700628641297355E-2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2.5700628641297355E-2</v>
      </c>
      <c r="AI58" s="34">
        <f>$AG$28/'Fixed data'!$C$7</f>
        <v>2.5700628641297355E-2</v>
      </c>
      <c r="AJ58" s="34">
        <f>$AG$28/'Fixed data'!$C$7</f>
        <v>2.5700628641297355E-2</v>
      </c>
      <c r="AK58" s="34">
        <f>$AG$28/'Fixed data'!$C$7</f>
        <v>2.5700628641297355E-2</v>
      </c>
      <c r="AL58" s="34">
        <f>$AG$28/'Fixed data'!$C$7</f>
        <v>2.5700628641297355E-2</v>
      </c>
      <c r="AM58" s="34">
        <f>$AG$28/'Fixed data'!$C$7</f>
        <v>2.5700628641297355E-2</v>
      </c>
      <c r="AN58" s="34">
        <f>$AG$28/'Fixed data'!$C$7</f>
        <v>2.5700628641297355E-2</v>
      </c>
      <c r="AO58" s="34">
        <f>$AG$28/'Fixed data'!$C$7</f>
        <v>2.5700628641297355E-2</v>
      </c>
      <c r="AP58" s="34">
        <f>$AG$28/'Fixed data'!$C$7</f>
        <v>2.5700628641297355E-2</v>
      </c>
      <c r="AQ58" s="34">
        <f>$AG$28/'Fixed data'!$C$7</f>
        <v>2.5700628641297355E-2</v>
      </c>
      <c r="AR58" s="34">
        <f>$AG$28/'Fixed data'!$C$7</f>
        <v>2.5700628641297355E-2</v>
      </c>
      <c r="AS58" s="34">
        <f>$AG$28/'Fixed data'!$C$7</f>
        <v>2.5700628641297355E-2</v>
      </c>
      <c r="AT58" s="34">
        <f>$AG$28/'Fixed data'!$C$7</f>
        <v>2.5700628641297355E-2</v>
      </c>
      <c r="AU58" s="34">
        <f>$AG$28/'Fixed data'!$C$7</f>
        <v>2.5700628641297355E-2</v>
      </c>
      <c r="AV58" s="34">
        <f>$AG$28/'Fixed data'!$C$7</f>
        <v>2.5700628641297355E-2</v>
      </c>
      <c r="AW58" s="34">
        <f>$AG$28/'Fixed data'!$C$7</f>
        <v>2.5700628641297355E-2</v>
      </c>
      <c r="AX58" s="34">
        <f>$AG$28/'Fixed data'!$C$7</f>
        <v>2.5700628641297355E-2</v>
      </c>
      <c r="AY58" s="34">
        <f>$AG$28/'Fixed data'!$C$7</f>
        <v>2.5700628641297355E-2</v>
      </c>
      <c r="AZ58" s="34">
        <f>$AG$28/'Fixed data'!$C$7</f>
        <v>2.5700628641297355E-2</v>
      </c>
      <c r="BA58" s="34">
        <f>$AG$28/'Fixed data'!$C$7</f>
        <v>2.5700628641297355E-2</v>
      </c>
      <c r="BB58" s="34">
        <f>$AG$28/'Fixed data'!$C$7</f>
        <v>2.5700628641297355E-2</v>
      </c>
      <c r="BC58" s="34">
        <f>$AG$28/'Fixed data'!$C$7</f>
        <v>2.5700628641297355E-2</v>
      </c>
      <c r="BD58" s="34">
        <f>$AG$28/'Fixed data'!$C$7</f>
        <v>2.5700628641297355E-2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2.5700628641297355E-2</v>
      </c>
      <c r="AJ59" s="34">
        <f>$AH$28/'Fixed data'!$C$7</f>
        <v>2.5700628641297355E-2</v>
      </c>
      <c r="AK59" s="34">
        <f>$AH$28/'Fixed data'!$C$7</f>
        <v>2.5700628641297355E-2</v>
      </c>
      <c r="AL59" s="34">
        <f>$AH$28/'Fixed data'!$C$7</f>
        <v>2.5700628641297355E-2</v>
      </c>
      <c r="AM59" s="34">
        <f>$AH$28/'Fixed data'!$C$7</f>
        <v>2.5700628641297355E-2</v>
      </c>
      <c r="AN59" s="34">
        <f>$AH$28/'Fixed data'!$C$7</f>
        <v>2.5700628641297355E-2</v>
      </c>
      <c r="AO59" s="34">
        <f>$AH$28/'Fixed data'!$C$7</f>
        <v>2.5700628641297355E-2</v>
      </c>
      <c r="AP59" s="34">
        <f>$AH$28/'Fixed data'!$C$7</f>
        <v>2.5700628641297355E-2</v>
      </c>
      <c r="AQ59" s="34">
        <f>$AH$28/'Fixed data'!$C$7</f>
        <v>2.5700628641297355E-2</v>
      </c>
      <c r="AR59" s="34">
        <f>$AH$28/'Fixed data'!$C$7</f>
        <v>2.5700628641297355E-2</v>
      </c>
      <c r="AS59" s="34">
        <f>$AH$28/'Fixed data'!$C$7</f>
        <v>2.5700628641297355E-2</v>
      </c>
      <c r="AT59" s="34">
        <f>$AH$28/'Fixed data'!$C$7</f>
        <v>2.5700628641297355E-2</v>
      </c>
      <c r="AU59" s="34">
        <f>$AH$28/'Fixed data'!$C$7</f>
        <v>2.5700628641297355E-2</v>
      </c>
      <c r="AV59" s="34">
        <f>$AH$28/'Fixed data'!$C$7</f>
        <v>2.5700628641297355E-2</v>
      </c>
      <c r="AW59" s="34">
        <f>$AH$28/'Fixed data'!$C$7</f>
        <v>2.5700628641297355E-2</v>
      </c>
      <c r="AX59" s="34">
        <f>$AH$28/'Fixed data'!$C$7</f>
        <v>2.5700628641297355E-2</v>
      </c>
      <c r="AY59" s="34">
        <f>$AH$28/'Fixed data'!$C$7</f>
        <v>2.5700628641297355E-2</v>
      </c>
      <c r="AZ59" s="34">
        <f>$AH$28/'Fixed data'!$C$7</f>
        <v>2.5700628641297355E-2</v>
      </c>
      <c r="BA59" s="34">
        <f>$AH$28/'Fixed data'!$C$7</f>
        <v>2.5700628641297355E-2</v>
      </c>
      <c r="BB59" s="34">
        <f>$AH$28/'Fixed data'!$C$7</f>
        <v>2.5700628641297355E-2</v>
      </c>
      <c r="BC59" s="34">
        <f>$AH$28/'Fixed data'!$C$7</f>
        <v>2.5700628641297355E-2</v>
      </c>
      <c r="BD59" s="34">
        <f>$AH$28/'Fixed data'!$C$7</f>
        <v>2.5700628641297355E-2</v>
      </c>
    </row>
    <row r="60" spans="1:56" ht="16.5" collapsed="1" x14ac:dyDescent="0.35">
      <c r="A60" s="115"/>
      <c r="B60" s="9" t="s">
        <v>7</v>
      </c>
      <c r="C60" s="9" t="s">
        <v>61</v>
      </c>
      <c r="D60" s="9" t="s">
        <v>40</v>
      </c>
      <c r="E60" s="34">
        <f>SUM(E30:E59)</f>
        <v>0</v>
      </c>
      <c r="F60" s="34">
        <f t="shared" ref="F60:BD60" si="6">SUM(F30:F59)</f>
        <v>-3.199288888888889E-2</v>
      </c>
      <c r="G60" s="34">
        <f t="shared" si="6"/>
        <v>-6.1508088432923561E-2</v>
      </c>
      <c r="H60" s="34">
        <f t="shared" si="6"/>
        <v>-8.9093487716652403E-2</v>
      </c>
      <c r="I60" s="34">
        <f t="shared" si="6"/>
        <v>-0.1145115542210486</v>
      </c>
      <c r="J60" s="34">
        <f t="shared" si="6"/>
        <v>-0.1379161780791984</v>
      </c>
      <c r="K60" s="34">
        <f t="shared" si="6"/>
        <v>-0.15895706138809015</v>
      </c>
      <c r="L60" s="34">
        <f t="shared" si="6"/>
        <v>-0.1778000437199373</v>
      </c>
      <c r="M60" s="34">
        <f t="shared" si="6"/>
        <v>-0.1940548774352705</v>
      </c>
      <c r="N60" s="34">
        <f t="shared" si="6"/>
        <v>-0.17797585667906712</v>
      </c>
      <c r="O60" s="34">
        <f t="shared" si="6"/>
        <v>-0.16022977621450599</v>
      </c>
      <c r="P60" s="34">
        <f t="shared" si="6"/>
        <v>-0.14093417278490694</v>
      </c>
      <c r="Q60" s="34">
        <f t="shared" si="6"/>
        <v>-0.12023141505519903</v>
      </c>
      <c r="R60" s="34">
        <f t="shared" si="6"/>
        <v>-9.8265442811771936E-2</v>
      </c>
      <c r="S60" s="34">
        <f t="shared" si="6"/>
        <v>-7.5201165631750916E-2</v>
      </c>
      <c r="T60" s="34">
        <f t="shared" si="6"/>
        <v>-5.1236117321102365E-2</v>
      </c>
      <c r="U60" s="34">
        <f t="shared" si="6"/>
        <v>-2.6575572986092665E-2</v>
      </c>
      <c r="V60" s="34">
        <f t="shared" si="6"/>
        <v>-1.4382435020086973E-3</v>
      </c>
      <c r="W60" s="34">
        <f t="shared" si="6"/>
        <v>2.3998008838506175E-2</v>
      </c>
      <c r="X60" s="34">
        <f t="shared" si="6"/>
        <v>4.9593203234785624E-2</v>
      </c>
      <c r="Y60" s="34">
        <f t="shared" si="6"/>
        <v>7.5252999451518934E-2</v>
      </c>
      <c r="Z60" s="34">
        <f t="shared" si="6"/>
        <v>0.10094624090907661</v>
      </c>
      <c r="AA60" s="34">
        <f t="shared" si="6"/>
        <v>0.12664522702071621</v>
      </c>
      <c r="AB60" s="34">
        <f t="shared" si="6"/>
        <v>0.15234585566201356</v>
      </c>
      <c r="AC60" s="34">
        <f t="shared" si="6"/>
        <v>0.17804648430331091</v>
      </c>
      <c r="AD60" s="34">
        <f t="shared" si="6"/>
        <v>0.20374711294460826</v>
      </c>
      <c r="AE60" s="34">
        <f t="shared" si="6"/>
        <v>0.22944774158590561</v>
      </c>
      <c r="AF60" s="34">
        <f t="shared" si="6"/>
        <v>0.25514837022720299</v>
      </c>
      <c r="AG60" s="34">
        <f t="shared" si="6"/>
        <v>0.28084899886850034</v>
      </c>
      <c r="AH60" s="34">
        <f t="shared" si="6"/>
        <v>0.3065496275097977</v>
      </c>
      <c r="AI60" s="34">
        <f t="shared" si="6"/>
        <v>0.33225025615109505</v>
      </c>
      <c r="AJ60" s="34">
        <f t="shared" si="6"/>
        <v>0.33225025615109505</v>
      </c>
      <c r="AK60" s="34">
        <f t="shared" si="6"/>
        <v>0.33225025615109505</v>
      </c>
      <c r="AL60" s="34">
        <f t="shared" si="6"/>
        <v>0.33225025615109505</v>
      </c>
      <c r="AM60" s="34">
        <f t="shared" si="6"/>
        <v>0.33225025615109505</v>
      </c>
      <c r="AN60" s="34">
        <f t="shared" si="6"/>
        <v>0.33225025615109505</v>
      </c>
      <c r="AO60" s="34">
        <f t="shared" si="6"/>
        <v>0.33225025615109505</v>
      </c>
      <c r="AP60" s="34">
        <f t="shared" si="6"/>
        <v>0.33225025615109505</v>
      </c>
      <c r="AQ60" s="34">
        <f t="shared" si="6"/>
        <v>0.33225025615109505</v>
      </c>
      <c r="AR60" s="34">
        <f t="shared" si="6"/>
        <v>0.33225025615109505</v>
      </c>
      <c r="AS60" s="34">
        <f t="shared" si="6"/>
        <v>0.33225025615109505</v>
      </c>
      <c r="AT60" s="34">
        <f t="shared" si="6"/>
        <v>0.33225025615109505</v>
      </c>
      <c r="AU60" s="34">
        <f t="shared" si="6"/>
        <v>0.33225025615109505</v>
      </c>
      <c r="AV60" s="34">
        <f t="shared" si="6"/>
        <v>0.33225025615109505</v>
      </c>
      <c r="AW60" s="34">
        <f t="shared" si="6"/>
        <v>0.33225025615109505</v>
      </c>
      <c r="AX60" s="34">
        <f t="shared" si="6"/>
        <v>0.33225025615109505</v>
      </c>
      <c r="AY60" s="34">
        <f t="shared" si="6"/>
        <v>0.36424314503998395</v>
      </c>
      <c r="AZ60" s="34">
        <f t="shared" si="6"/>
        <v>0.39375834458401859</v>
      </c>
      <c r="BA60" s="34">
        <f t="shared" si="6"/>
        <v>0.42134374386774742</v>
      </c>
      <c r="BB60" s="34">
        <f t="shared" si="6"/>
        <v>0.44676181037214363</v>
      </c>
      <c r="BC60" s="34">
        <f t="shared" si="6"/>
        <v>0.47016643423029347</v>
      </c>
      <c r="BD60" s="34">
        <f t="shared" si="6"/>
        <v>0.49120731753918517</v>
      </c>
    </row>
    <row r="61" spans="1:56" ht="17.25" hidden="1" customHeight="1" outlineLevel="1" x14ac:dyDescent="0.35">
      <c r="A61" s="115"/>
      <c r="B61" s="9" t="s">
        <v>35</v>
      </c>
      <c r="C61" s="9" t="s">
        <v>62</v>
      </c>
      <c r="D61" s="9" t="s">
        <v>40</v>
      </c>
      <c r="E61" s="34">
        <v>0</v>
      </c>
      <c r="F61" s="34">
        <f>E62</f>
        <v>-1.4396800000000001</v>
      </c>
      <c r="G61" s="34">
        <f t="shared" ref="G61:BD61" si="7">F62</f>
        <v>-2.7358710905926711</v>
      </c>
      <c r="H61" s="34">
        <f t="shared" si="7"/>
        <v>-3.9157059699275454</v>
      </c>
      <c r="I61" s="34">
        <f t="shared" si="7"/>
        <v>-4.9704254749087218</v>
      </c>
      <c r="J61" s="34">
        <f t="shared" si="7"/>
        <v>-5.9091219943044138</v>
      </c>
      <c r="K61" s="34">
        <f t="shared" si="7"/>
        <v>-6.7180455651253439</v>
      </c>
      <c r="L61" s="34">
        <f t="shared" si="7"/>
        <v>-7.4070227086703753</v>
      </c>
      <c r="M61" s="34">
        <f t="shared" si="7"/>
        <v>-7.960690182140433</v>
      </c>
      <c r="N61" s="34">
        <f t="shared" si="7"/>
        <v>-7.0430793706760104</v>
      </c>
      <c r="O61" s="34">
        <f t="shared" si="7"/>
        <v>-6.0665298930916922</v>
      </c>
      <c r="P61" s="34">
        <f t="shared" si="7"/>
        <v>-5.0379979625452282</v>
      </c>
      <c r="Q61" s="34">
        <f t="shared" si="7"/>
        <v>-3.9654396919234656</v>
      </c>
      <c r="R61" s="34">
        <f t="shared" si="7"/>
        <v>-2.8567395259140467</v>
      </c>
      <c r="S61" s="34">
        <f t="shared" si="7"/>
        <v>-1.7205816100013291</v>
      </c>
      <c r="T61" s="34">
        <f t="shared" si="7"/>
        <v>-0.56695327039039345</v>
      </c>
      <c r="U61" s="34">
        <f t="shared" si="7"/>
        <v>0.59400734200614558</v>
      </c>
      <c r="V61" s="34">
        <f t="shared" si="7"/>
        <v>1.7517627417760167</v>
      </c>
      <c r="W61" s="34">
        <f t="shared" si="7"/>
        <v>2.8978323406011945</v>
      </c>
      <c r="X61" s="34">
        <f t="shared" si="7"/>
        <v>4.0256180795952634</v>
      </c>
      <c r="Y61" s="34">
        <f t="shared" si="7"/>
        <v>5.1307157061134774</v>
      </c>
      <c r="Z61" s="34">
        <f t="shared" si="7"/>
        <v>6.2116585722520536</v>
      </c>
      <c r="AA61" s="34">
        <f t="shared" si="7"/>
        <v>7.2671667063667593</v>
      </c>
      <c r="AB61" s="34">
        <f t="shared" si="7"/>
        <v>8.297049768204424</v>
      </c>
      <c r="AC61" s="34">
        <f t="shared" si="7"/>
        <v>9.3012322014007918</v>
      </c>
      <c r="AD61" s="34">
        <f t="shared" si="7"/>
        <v>10.279714005955862</v>
      </c>
      <c r="AE61" s="34">
        <f t="shared" si="7"/>
        <v>11.232495181869634</v>
      </c>
      <c r="AF61" s="34">
        <f t="shared" si="7"/>
        <v>12.159575729142109</v>
      </c>
      <c r="AG61" s="34">
        <f t="shared" si="7"/>
        <v>13.060955647773287</v>
      </c>
      <c r="AH61" s="34">
        <f t="shared" si="7"/>
        <v>13.936634937763168</v>
      </c>
      <c r="AI61" s="34">
        <f t="shared" si="7"/>
        <v>14.786613599111751</v>
      </c>
      <c r="AJ61" s="34">
        <f t="shared" si="7"/>
        <v>15.610891631819037</v>
      </c>
      <c r="AK61" s="34">
        <f t="shared" si="7"/>
        <v>16.435169664526324</v>
      </c>
      <c r="AL61" s="34">
        <f t="shared" si="7"/>
        <v>17.259447697233611</v>
      </c>
      <c r="AM61" s="34">
        <f t="shared" si="7"/>
        <v>18.083725729940898</v>
      </c>
      <c r="AN61" s="34">
        <f t="shared" si="7"/>
        <v>18.908003762648185</v>
      </c>
      <c r="AO61" s="34">
        <f t="shared" si="7"/>
        <v>19.732281795355473</v>
      </c>
      <c r="AP61" s="34">
        <f t="shared" si="7"/>
        <v>20.55655982806276</v>
      </c>
      <c r="AQ61" s="34">
        <f t="shared" si="7"/>
        <v>21.380837860770047</v>
      </c>
      <c r="AR61" s="34">
        <f t="shared" si="7"/>
        <v>22.205115893477334</v>
      </c>
      <c r="AS61" s="34">
        <f t="shared" si="7"/>
        <v>23.029393926184621</v>
      </c>
      <c r="AT61" s="34">
        <f t="shared" si="7"/>
        <v>23.853671958891908</v>
      </c>
      <c r="AU61" s="34">
        <f t="shared" si="7"/>
        <v>24.677949991599196</v>
      </c>
      <c r="AV61" s="34">
        <f t="shared" si="7"/>
        <v>25.502228024306483</v>
      </c>
      <c r="AW61" s="34">
        <f t="shared" si="7"/>
        <v>26.32650605701377</v>
      </c>
      <c r="AX61" s="34">
        <f t="shared" si="7"/>
        <v>27.150784089721057</v>
      </c>
      <c r="AY61" s="34">
        <f t="shared" si="7"/>
        <v>26.818533833569962</v>
      </c>
      <c r="AZ61" s="34">
        <f t="shared" si="7"/>
        <v>26.454290688529976</v>
      </c>
      <c r="BA61" s="34">
        <f t="shared" si="7"/>
        <v>26.060532343945958</v>
      </c>
      <c r="BB61" s="34">
        <f t="shared" si="7"/>
        <v>25.63918860007821</v>
      </c>
      <c r="BC61" s="34">
        <f t="shared" si="7"/>
        <v>25.192426789706065</v>
      </c>
      <c r="BD61" s="34">
        <f t="shared" si="7"/>
        <v>24.722260355475772</v>
      </c>
    </row>
    <row r="62" spans="1:56" ht="16.5" hidden="1" customHeight="1" outlineLevel="1" x14ac:dyDescent="0.3">
      <c r="A62" s="115"/>
      <c r="B62" s="9" t="s">
        <v>34</v>
      </c>
      <c r="C62" s="9" t="s">
        <v>68</v>
      </c>
      <c r="D62" s="9" t="s">
        <v>40</v>
      </c>
      <c r="E62" s="34">
        <f t="shared" ref="E62:BD62" si="8">E28-E60+E61</f>
        <v>-1.4396800000000001</v>
      </c>
      <c r="F62" s="34">
        <f t="shared" si="8"/>
        <v>-2.7358710905926711</v>
      </c>
      <c r="G62" s="34">
        <f t="shared" si="8"/>
        <v>-3.9157059699275454</v>
      </c>
      <c r="H62" s="34">
        <f t="shared" si="8"/>
        <v>-4.9704254749087218</v>
      </c>
      <c r="I62" s="34">
        <f t="shared" si="8"/>
        <v>-5.9091219943044138</v>
      </c>
      <c r="J62" s="34">
        <f t="shared" si="8"/>
        <v>-6.7180455651253439</v>
      </c>
      <c r="K62" s="34">
        <f t="shared" si="8"/>
        <v>-7.4070227086703753</v>
      </c>
      <c r="L62" s="34">
        <f t="shared" si="8"/>
        <v>-7.960690182140433</v>
      </c>
      <c r="M62" s="34">
        <f t="shared" si="8"/>
        <v>-7.0430793706760104</v>
      </c>
      <c r="N62" s="34">
        <f t="shared" si="8"/>
        <v>-6.0665298930916922</v>
      </c>
      <c r="O62" s="34">
        <f t="shared" si="8"/>
        <v>-5.0379979625452282</v>
      </c>
      <c r="P62" s="34">
        <f t="shared" si="8"/>
        <v>-3.9654396919234656</v>
      </c>
      <c r="Q62" s="34">
        <f t="shared" si="8"/>
        <v>-2.8567395259140467</v>
      </c>
      <c r="R62" s="34">
        <f t="shared" si="8"/>
        <v>-1.7205816100013291</v>
      </c>
      <c r="S62" s="34">
        <f t="shared" si="8"/>
        <v>-0.56695327039039345</v>
      </c>
      <c r="T62" s="34">
        <f t="shared" si="8"/>
        <v>0.59400734200614558</v>
      </c>
      <c r="U62" s="34">
        <f t="shared" si="8"/>
        <v>1.7517627417760167</v>
      </c>
      <c r="V62" s="34">
        <f t="shared" si="8"/>
        <v>2.8978323406011945</v>
      </c>
      <c r="W62" s="34">
        <f t="shared" si="8"/>
        <v>4.0256180795952634</v>
      </c>
      <c r="X62" s="34">
        <f t="shared" si="8"/>
        <v>5.1307157061134774</v>
      </c>
      <c r="Y62" s="34">
        <f t="shared" si="8"/>
        <v>6.2116585722520536</v>
      </c>
      <c r="Z62" s="34">
        <f t="shared" si="8"/>
        <v>7.2671667063667593</v>
      </c>
      <c r="AA62" s="34">
        <f t="shared" si="8"/>
        <v>8.297049768204424</v>
      </c>
      <c r="AB62" s="34">
        <f t="shared" si="8"/>
        <v>9.3012322014007918</v>
      </c>
      <c r="AC62" s="34">
        <f t="shared" si="8"/>
        <v>10.279714005955862</v>
      </c>
      <c r="AD62" s="34">
        <f t="shared" si="8"/>
        <v>11.232495181869634</v>
      </c>
      <c r="AE62" s="34">
        <f t="shared" si="8"/>
        <v>12.159575729142109</v>
      </c>
      <c r="AF62" s="34">
        <f t="shared" si="8"/>
        <v>13.060955647773287</v>
      </c>
      <c r="AG62" s="34">
        <f t="shared" si="8"/>
        <v>13.936634937763168</v>
      </c>
      <c r="AH62" s="34">
        <f t="shared" si="8"/>
        <v>14.786613599111751</v>
      </c>
      <c r="AI62" s="34">
        <f t="shared" si="8"/>
        <v>15.610891631819037</v>
      </c>
      <c r="AJ62" s="34">
        <f t="shared" si="8"/>
        <v>16.435169664526324</v>
      </c>
      <c r="AK62" s="34">
        <f t="shared" si="8"/>
        <v>17.259447697233611</v>
      </c>
      <c r="AL62" s="34">
        <f t="shared" si="8"/>
        <v>18.083725729940898</v>
      </c>
      <c r="AM62" s="34">
        <f t="shared" si="8"/>
        <v>18.908003762648185</v>
      </c>
      <c r="AN62" s="34">
        <f t="shared" si="8"/>
        <v>19.732281795355473</v>
      </c>
      <c r="AO62" s="34">
        <f t="shared" si="8"/>
        <v>20.55655982806276</v>
      </c>
      <c r="AP62" s="34">
        <f t="shared" si="8"/>
        <v>21.380837860770047</v>
      </c>
      <c r="AQ62" s="34">
        <f t="shared" si="8"/>
        <v>22.205115893477334</v>
      </c>
      <c r="AR62" s="34">
        <f t="shared" si="8"/>
        <v>23.029393926184621</v>
      </c>
      <c r="AS62" s="34">
        <f t="shared" si="8"/>
        <v>23.853671958891908</v>
      </c>
      <c r="AT62" s="34">
        <f t="shared" si="8"/>
        <v>24.677949991599196</v>
      </c>
      <c r="AU62" s="34">
        <f t="shared" si="8"/>
        <v>25.502228024306483</v>
      </c>
      <c r="AV62" s="34">
        <f t="shared" si="8"/>
        <v>26.32650605701377</v>
      </c>
      <c r="AW62" s="34">
        <f t="shared" si="8"/>
        <v>27.150784089721057</v>
      </c>
      <c r="AX62" s="34">
        <f t="shared" si="8"/>
        <v>26.818533833569962</v>
      </c>
      <c r="AY62" s="34">
        <f t="shared" si="8"/>
        <v>26.454290688529976</v>
      </c>
      <c r="AZ62" s="34">
        <f t="shared" si="8"/>
        <v>26.060532343945958</v>
      </c>
      <c r="BA62" s="34">
        <f t="shared" si="8"/>
        <v>25.63918860007821</v>
      </c>
      <c r="BB62" s="34">
        <f t="shared" si="8"/>
        <v>25.192426789706065</v>
      </c>
      <c r="BC62" s="34">
        <f t="shared" si="8"/>
        <v>24.722260355475772</v>
      </c>
      <c r="BD62" s="34">
        <f t="shared" si="8"/>
        <v>24.231053037936586</v>
      </c>
    </row>
    <row r="63" spans="1:56" ht="16.5" collapsed="1" x14ac:dyDescent="0.3">
      <c r="A63" s="115"/>
      <c r="B63" s="9" t="s">
        <v>8</v>
      </c>
      <c r="C63" s="11" t="s">
        <v>67</v>
      </c>
      <c r="D63" s="9" t="s">
        <v>40</v>
      </c>
      <c r="E63" s="34">
        <f>AVERAGE(E61:E62)*'Fixed data'!$C$3</f>
        <v>-3.4768272000000003E-2</v>
      </c>
      <c r="F63" s="34">
        <f>AVERAGE(F61:F62)*'Fixed data'!$C$3</f>
        <v>-0.10083955883781302</v>
      </c>
      <c r="G63" s="34">
        <f>AVERAGE(G61:G62)*'Fixed data'!$C$3</f>
        <v>-0.16063558601156322</v>
      </c>
      <c r="H63" s="34">
        <f>AVERAGE(H61:H62)*'Fixed data'!$C$3</f>
        <v>-0.21460007439279585</v>
      </c>
      <c r="I63" s="34">
        <f>AVERAGE(I61:I62)*'Fixed data'!$C$3</f>
        <v>-0.26274107138149727</v>
      </c>
      <c r="J63" s="34">
        <f>AVERAGE(J61:J62)*'Fixed data'!$C$3</f>
        <v>-0.30494609656022864</v>
      </c>
      <c r="K63" s="34">
        <f>AVERAGE(K61:K62)*'Fixed data'!$C$3</f>
        <v>-0.34112039881216666</v>
      </c>
      <c r="L63" s="34">
        <f>AVERAGE(L61:L62)*'Fixed data'!$C$3</f>
        <v>-0.37113026631308099</v>
      </c>
      <c r="M63" s="34">
        <f>AVERAGE(M61:M62)*'Fixed data'!$C$3</f>
        <v>-0.36234103470051715</v>
      </c>
      <c r="N63" s="34">
        <f>AVERAGE(N61:N62)*'Fixed data'!$C$3</f>
        <v>-0.31659706371999002</v>
      </c>
      <c r="O63" s="34">
        <f>AVERAGE(O61:O62)*'Fixed data'!$C$3</f>
        <v>-0.26817434771363163</v>
      </c>
      <c r="P63" s="34">
        <f>AVERAGE(P61:P62)*'Fixed data'!$C$3</f>
        <v>-0.21743301935541898</v>
      </c>
      <c r="Q63" s="34">
        <f>AVERAGE(Q61:Q62)*'Fixed data'!$C$3</f>
        <v>-0.16475562811077593</v>
      </c>
      <c r="R63" s="34">
        <f>AVERAGE(R61:R62)*'Fixed data'!$C$3</f>
        <v>-0.11054230543235634</v>
      </c>
      <c r="S63" s="34">
        <f>AVERAGE(S61:S62)*'Fixed data'!$C$3</f>
        <v>-5.5243967361460103E-2</v>
      </c>
      <c r="T63" s="34">
        <f>AVERAGE(T61:T62)*'Fixed data'!$C$3</f>
        <v>6.5335582952041394E-4</v>
      </c>
      <c r="U63" s="34">
        <f>AVERAGE(U61:U62)*'Fixed data'!$C$3</f>
        <v>5.6650347523339223E-2</v>
      </c>
      <c r="V63" s="34">
        <f>AVERAGE(V61:V62)*'Fixed data'!$C$3</f>
        <v>0.11228772123940967</v>
      </c>
      <c r="W63" s="34">
        <f>AVERAGE(W61:W62)*'Fixed data'!$C$3</f>
        <v>0.16720132764774448</v>
      </c>
      <c r="X63" s="34">
        <f>AVERAGE(X61:X62)*'Fixed data'!$C$3</f>
        <v>0.2211254609248661</v>
      </c>
      <c r="Y63" s="34">
        <f>AVERAGE(Y61:Y62)*'Fixed data'!$C$3</f>
        <v>0.27391833882252759</v>
      </c>
      <c r="Z63" s="34">
        <f>AVERAGE(Z61:Z62)*'Fixed data'!$C$3</f>
        <v>0.3255136304786444</v>
      </c>
      <c r="AA63" s="34">
        <f>AVERAGE(AA61:AA62)*'Fixed data'!$C$3</f>
        <v>0.37587582786089407</v>
      </c>
      <c r="AB63" s="34">
        <f>AVERAGE(AB61:AB62)*'Fixed data'!$C$3</f>
        <v>0.42499850956596602</v>
      </c>
      <c r="AC63" s="34">
        <f>AVERAGE(AC61:AC62)*'Fixed data'!$C$3</f>
        <v>0.47287985090766321</v>
      </c>
      <c r="AD63" s="34">
        <f>AVERAGE(AD61:AD62)*'Fixed data'!$C$3</f>
        <v>0.51951985188598582</v>
      </c>
      <c r="AE63" s="34">
        <f>AVERAGE(AE61:AE62)*'Fixed data'!$C$3</f>
        <v>0.56491851250093361</v>
      </c>
      <c r="AF63" s="34">
        <f>AVERAGE(AF61:AF62)*'Fixed data'!$C$3</f>
        <v>0.60907583275250687</v>
      </c>
      <c r="AG63" s="34">
        <f>AVERAGE(AG61:AG62)*'Fixed data'!$C$3</f>
        <v>0.65199181264070549</v>
      </c>
      <c r="AH63" s="34">
        <f>AVERAGE(AH61:AH62)*'Fixed data'!$C$3</f>
        <v>0.69366645216552936</v>
      </c>
      <c r="AI63" s="34">
        <f>AVERAGE(AI61:AI62)*'Fixed data'!$C$3</f>
        <v>0.73409975132697858</v>
      </c>
      <c r="AJ63" s="34">
        <f>AVERAGE(AJ61:AJ62)*'Fixed data'!$C$3</f>
        <v>0.77391238030674037</v>
      </c>
      <c r="AK63" s="34">
        <f>AVERAGE(AK61:AK62)*'Fixed data'!$C$3</f>
        <v>0.8137250092865026</v>
      </c>
      <c r="AL63" s="34">
        <f>AVERAGE(AL61:AL62)*'Fixed data'!$C$3</f>
        <v>0.85353763826626439</v>
      </c>
      <c r="AM63" s="34">
        <f>AVERAGE(AM61:AM62)*'Fixed data'!$C$3</f>
        <v>0.89335026724602651</v>
      </c>
      <c r="AN63" s="34">
        <f>AVERAGE(AN61:AN62)*'Fixed data'!$C$3</f>
        <v>0.9331628962257883</v>
      </c>
      <c r="AO63" s="34">
        <f>AVERAGE(AO61:AO62)*'Fixed data'!$C$3</f>
        <v>0.97297552520555042</v>
      </c>
      <c r="AP63" s="34">
        <f>AVERAGE(AP61:AP62)*'Fixed data'!$C$3</f>
        <v>1.0127881541853123</v>
      </c>
      <c r="AQ63" s="34">
        <f>AVERAGE(AQ61:AQ62)*'Fixed data'!$C$3</f>
        <v>1.0526007831650743</v>
      </c>
      <c r="AR63" s="34">
        <f>AVERAGE(AR61:AR62)*'Fixed data'!$C$3</f>
        <v>1.0924134121448361</v>
      </c>
      <c r="AS63" s="34">
        <f>AVERAGE(AS61:AS62)*'Fixed data'!$C$3</f>
        <v>1.1322260411245983</v>
      </c>
      <c r="AT63" s="34">
        <f>AVERAGE(AT61:AT62)*'Fixed data'!$C$3</f>
        <v>1.1720386701043601</v>
      </c>
      <c r="AU63" s="34">
        <f>AVERAGE(AU61:AU62)*'Fixed data'!$C$3</f>
        <v>1.2118512990841224</v>
      </c>
      <c r="AV63" s="34">
        <f>AVERAGE(AV61:AV62)*'Fixed data'!$C$3</f>
        <v>1.2516639280638842</v>
      </c>
      <c r="AW63" s="34">
        <f>AVERAGE(AW61:AW62)*'Fixed data'!$C$3</f>
        <v>1.2914765570436462</v>
      </c>
      <c r="AX63" s="34">
        <f>AVERAGE(AX61:AX62)*'Fixed data'!$C$3</f>
        <v>1.303359027847478</v>
      </c>
      <c r="AY63" s="34">
        <f>AVERAGE(AY61:AY62)*'Fixed data'!$C$3</f>
        <v>1.2865387122087135</v>
      </c>
      <c r="AZ63" s="34">
        <f>AVERAGE(AZ61:AZ62)*'Fixed data'!$C$3</f>
        <v>1.2682329762342939</v>
      </c>
      <c r="BA63" s="34">
        <f>AVERAGE(BA61:BA62)*'Fixed data'!$C$3</f>
        <v>1.2485482607981837</v>
      </c>
      <c r="BB63" s="34">
        <f>AVERAGE(BB61:BB62)*'Fixed data'!$C$3</f>
        <v>1.2275835116632903</v>
      </c>
      <c r="BC63" s="34">
        <f>AVERAGE(BC61:BC62)*'Fixed data'!$C$3</f>
        <v>1.2054396945561414</v>
      </c>
      <c r="BD63" s="34">
        <f>AVERAGE(BD61:BD62)*'Fixed data'!$C$3</f>
        <v>1.1822225184509085</v>
      </c>
    </row>
    <row r="64" spans="1:56" ht="15.75" thickBot="1" x14ac:dyDescent="0.35">
      <c r="A64" s="114"/>
      <c r="B64" s="12" t="s">
        <v>94</v>
      </c>
      <c r="C64" s="12" t="s">
        <v>45</v>
      </c>
      <c r="D64" s="12" t="s">
        <v>40</v>
      </c>
      <c r="E64" s="53">
        <f t="shared" ref="E64:BD64" si="9">E29+E60+E63</f>
        <v>-0.39468827200000001</v>
      </c>
      <c r="F64" s="53">
        <f t="shared" si="9"/>
        <v>-0.46487844259709193</v>
      </c>
      <c r="G64" s="53">
        <f t="shared" si="9"/>
        <v>-0.53247941638643626</v>
      </c>
      <c r="H64" s="53">
        <f t="shared" si="9"/>
        <v>-0.58964681028390531</v>
      </c>
      <c r="I64" s="53">
        <f t="shared" si="9"/>
        <v>-0.6405546440067309</v>
      </c>
      <c r="J64" s="53">
        <f t="shared" si="9"/>
        <v>-0.67957221186445915</v>
      </c>
      <c r="K64" s="53">
        <f t="shared" si="9"/>
        <v>-0.71206101143353728</v>
      </c>
      <c r="L64" s="53">
        <f t="shared" si="9"/>
        <v>-0.73179718933051696</v>
      </c>
      <c r="M64" s="53">
        <f t="shared" si="9"/>
        <v>-0.37550692862849977</v>
      </c>
      <c r="N64" s="53">
        <f t="shared" si="9"/>
        <v>-0.29492951517274452</v>
      </c>
      <c r="O64" s="53">
        <f t="shared" si="9"/>
        <v>-0.21132858534514828</v>
      </c>
      <c r="P64" s="53">
        <f t="shared" si="9"/>
        <v>-0.12546116768111198</v>
      </c>
      <c r="Q64" s="53">
        <f t="shared" si="9"/>
        <v>-3.7869855427420107E-2</v>
      </c>
      <c r="R64" s="53">
        <f t="shared" si="9"/>
        <v>5.0665370031108062E-2</v>
      </c>
      <c r="S64" s="53">
        <f t="shared" si="9"/>
        <v>0.13916166050158507</v>
      </c>
      <c r="T64" s="53">
        <f t="shared" si="9"/>
        <v>0.2268483622772772</v>
      </c>
      <c r="U64" s="53">
        <f t="shared" si="9"/>
        <v>0.31286973123319106</v>
      </c>
      <c r="V64" s="53">
        <f t="shared" si="9"/>
        <v>0.39700731656819332</v>
      </c>
      <c r="W64" s="53">
        <f t="shared" si="9"/>
        <v>0.47914527344439428</v>
      </c>
      <c r="X64" s="53">
        <f t="shared" si="9"/>
        <v>0.55939137159790153</v>
      </c>
      <c r="Y64" s="53">
        <f t="shared" si="9"/>
        <v>0.6382203046715702</v>
      </c>
      <c r="Z64" s="53">
        <f t="shared" si="9"/>
        <v>0.71557346514366649</v>
      </c>
      <c r="AA64" s="53">
        <f t="shared" si="9"/>
        <v>0.7916531270962055</v>
      </c>
      <c r="AB64" s="53">
        <f t="shared" si="9"/>
        <v>0.86647643744257463</v>
      </c>
      <c r="AC64" s="53">
        <f t="shared" si="9"/>
        <v>0.94005840742556934</v>
      </c>
      <c r="AD64" s="53">
        <f t="shared" si="9"/>
        <v>1.0123990370451892</v>
      </c>
      <c r="AE64" s="53">
        <f t="shared" si="9"/>
        <v>1.0834983263014344</v>
      </c>
      <c r="AF64" s="53">
        <f t="shared" si="9"/>
        <v>1.1533562751943052</v>
      </c>
      <c r="AG64" s="53">
        <f t="shared" si="9"/>
        <v>1.2219728837238009</v>
      </c>
      <c r="AH64" s="53">
        <f t="shared" si="9"/>
        <v>1.2893481518899221</v>
      </c>
      <c r="AI64" s="53">
        <f t="shared" si="9"/>
        <v>1.3554820796926688</v>
      </c>
      <c r="AJ64" s="53">
        <f t="shared" si="9"/>
        <v>1.3952947086724306</v>
      </c>
      <c r="AK64" s="53">
        <f t="shared" si="9"/>
        <v>1.4351073376521928</v>
      </c>
      <c r="AL64" s="53">
        <f t="shared" si="9"/>
        <v>1.4749199666319546</v>
      </c>
      <c r="AM64" s="53">
        <f t="shared" si="9"/>
        <v>1.5147325956117168</v>
      </c>
      <c r="AN64" s="53">
        <f t="shared" si="9"/>
        <v>1.5545452245914784</v>
      </c>
      <c r="AO64" s="53">
        <f t="shared" si="9"/>
        <v>1.5943578535712406</v>
      </c>
      <c r="AP64" s="53">
        <f t="shared" si="9"/>
        <v>1.6341704825510024</v>
      </c>
      <c r="AQ64" s="53">
        <f t="shared" si="9"/>
        <v>1.6739831115307644</v>
      </c>
      <c r="AR64" s="53">
        <f t="shared" si="9"/>
        <v>1.7137957405105264</v>
      </c>
      <c r="AS64" s="53">
        <f t="shared" si="9"/>
        <v>1.7536083694902884</v>
      </c>
      <c r="AT64" s="53">
        <f t="shared" si="9"/>
        <v>1.7934209984700504</v>
      </c>
      <c r="AU64" s="53">
        <f t="shared" si="9"/>
        <v>1.8332336274498124</v>
      </c>
      <c r="AV64" s="53">
        <f t="shared" si="9"/>
        <v>1.8730462564295745</v>
      </c>
      <c r="AW64" s="53">
        <f t="shared" si="9"/>
        <v>1.9128588854093365</v>
      </c>
      <c r="AX64" s="53">
        <f t="shared" si="9"/>
        <v>1.6356092839985732</v>
      </c>
      <c r="AY64" s="53">
        <f t="shared" si="9"/>
        <v>1.6507818572486974</v>
      </c>
      <c r="AZ64" s="53">
        <f t="shared" si="9"/>
        <v>1.6619913208183124</v>
      </c>
      <c r="BA64" s="53">
        <f t="shared" si="9"/>
        <v>1.6698920046659311</v>
      </c>
      <c r="BB64" s="53">
        <f t="shared" si="9"/>
        <v>1.6743453220354338</v>
      </c>
      <c r="BC64" s="53">
        <f t="shared" si="9"/>
        <v>1.675606128786435</v>
      </c>
      <c r="BD64" s="53">
        <f t="shared" si="9"/>
        <v>1.6734298359900937</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0.50785722666568456</v>
      </c>
      <c r="G67" s="81">
        <f>'Fixed data'!$G$7*G$88/1000000</f>
        <v>0.9265962987813855</v>
      </c>
      <c r="H67" s="81">
        <f>'Fixed data'!$G$7*H$88/1000000</f>
        <v>1.3277915519591124</v>
      </c>
      <c r="I67" s="81">
        <f>'Fixed data'!$G$7*I$88/1000000</f>
        <v>1.7617395351031746</v>
      </c>
      <c r="J67" s="81">
        <f>'Fixed data'!$G$7*J$88/1000000</f>
        <v>2.2194386755166704</v>
      </c>
      <c r="K67" s="81">
        <f>'Fixed data'!$G$7*K$88/1000000</f>
        <v>2.6912617302847113</v>
      </c>
      <c r="L67" s="81">
        <f>'Fixed data'!$G$7*L$88/1000000</f>
        <v>3.1730906413031756</v>
      </c>
      <c r="M67" s="81">
        <f>'Fixed data'!$G$7*M$88/1000000</f>
        <v>3.7995282905660486</v>
      </c>
      <c r="N67" s="81">
        <f>'Fixed data'!$G$7*N$88/1000000</f>
        <v>4.1943402557069902</v>
      </c>
      <c r="O67" s="81">
        <f>'Fixed data'!$G$7*O$88/1000000</f>
        <v>4.5582788836546415</v>
      </c>
      <c r="P67" s="81">
        <f>'Fixed data'!$G$7*P$88/1000000</f>
        <v>4.888272934881952</v>
      </c>
      <c r="Q67" s="81">
        <f>'Fixed data'!$G$7*Q$88/1000000</f>
        <v>5.1824679962858298</v>
      </c>
      <c r="R67" s="81">
        <f>'Fixed data'!$G$7*R$88/1000000</f>
        <v>5.4361797250745054</v>
      </c>
      <c r="S67" s="81">
        <f>'Fixed data'!$G$7*S$88/1000000</f>
        <v>5.6412882946441449</v>
      </c>
      <c r="T67" s="81">
        <f>'Fixed data'!$G$7*T$88/1000000</f>
        <v>5.7981833892825367</v>
      </c>
      <c r="U67" s="81">
        <f>'Fixed data'!$G$7*U$88/1000000</f>
        <v>5.9037566882361929</v>
      </c>
      <c r="V67" s="81">
        <f>'Fixed data'!$G$7*V$88/1000000</f>
        <v>5.9693843657194963</v>
      </c>
      <c r="W67" s="81">
        <f>'Fixed data'!$G$7*W$88/1000000</f>
        <v>6.0021226714624465</v>
      </c>
      <c r="X67" s="81">
        <f>'Fixed data'!$G$7*X$88/1000000</f>
        <v>6.0142462908152856</v>
      </c>
      <c r="Y67" s="81">
        <f>'Fixed data'!$G$7*Y$88/1000000</f>
        <v>6.020827588824055</v>
      </c>
      <c r="Z67" s="81">
        <f>'Fixed data'!$G$7*Z$88/1000000</f>
        <v>6.0220662016396593</v>
      </c>
      <c r="AA67" s="81">
        <f>'Fixed data'!$G$7*AA$88/1000000</f>
        <v>6.0224617321381402</v>
      </c>
      <c r="AB67" s="81">
        <f>'Fixed data'!$G$7*AB$88/1000000</f>
        <v>6.0224617321381402</v>
      </c>
      <c r="AC67" s="81">
        <f>'Fixed data'!$G$7*AC$88/1000000</f>
        <v>6.0224617321381402</v>
      </c>
      <c r="AD67" s="81">
        <f>'Fixed data'!$G$7*AD$88/1000000</f>
        <v>6.0224617321381402</v>
      </c>
      <c r="AE67" s="81">
        <f>'Fixed data'!$G$7*AE$88/1000000</f>
        <v>6.0224617321381402</v>
      </c>
      <c r="AF67" s="81">
        <f>'Fixed data'!$G$7*AF$88/1000000</f>
        <v>6.0224617321381402</v>
      </c>
      <c r="AG67" s="81">
        <f>'Fixed data'!$G$7*AG$88/1000000</f>
        <v>6.0224617321381402</v>
      </c>
      <c r="AH67" s="81">
        <f>'Fixed data'!$G$7*AH$88/1000000</f>
        <v>6.0224617321381402</v>
      </c>
      <c r="AI67" s="81">
        <f>'Fixed data'!$G$7*AI$88/1000000</f>
        <v>6.0224617321381402</v>
      </c>
      <c r="AJ67" s="81">
        <f>'Fixed data'!$G$7*AJ$88/1000000</f>
        <v>6.0224617321381402</v>
      </c>
      <c r="AK67" s="81">
        <f>'Fixed data'!$G$7*AK$88/1000000</f>
        <v>6.0224617321381402</v>
      </c>
      <c r="AL67" s="81">
        <f>'Fixed data'!$G$7*AL$88/1000000</f>
        <v>6.0224617321381402</v>
      </c>
      <c r="AM67" s="81">
        <f>'Fixed data'!$G$7*AM$88/1000000</f>
        <v>6.0224617321381402</v>
      </c>
      <c r="AN67" s="81">
        <f>'Fixed data'!$G$7*AN$88/1000000</f>
        <v>6.0224617321381402</v>
      </c>
      <c r="AO67" s="81">
        <f>'Fixed data'!$G$7*AO$88/1000000</f>
        <v>6.0224617321381402</v>
      </c>
      <c r="AP67" s="81">
        <f>'Fixed data'!$G$7*AP$88/1000000</f>
        <v>6.0224617321381402</v>
      </c>
      <c r="AQ67" s="81">
        <f>'Fixed data'!$G$7*AQ$88/1000000</f>
        <v>6.0224617321381402</v>
      </c>
      <c r="AR67" s="81">
        <f>'Fixed data'!$G$7*AR$88/1000000</f>
        <v>6.0224617321381402</v>
      </c>
      <c r="AS67" s="81">
        <f>'Fixed data'!$G$7*AS$88/1000000</f>
        <v>6.0224617321381402</v>
      </c>
      <c r="AT67" s="81">
        <f>'Fixed data'!$G$7*AT$88/1000000</f>
        <v>6.0224617321381402</v>
      </c>
      <c r="AU67" s="81">
        <f>'Fixed data'!$G$7*AU$88/1000000</f>
        <v>6.0224617321381402</v>
      </c>
      <c r="AV67" s="81">
        <f>'Fixed data'!$G$7*AV$88/1000000</f>
        <v>6.0224617321381402</v>
      </c>
      <c r="AW67" s="81">
        <f>'Fixed data'!$G$7*AW$88/1000000</f>
        <v>6.0224617321381402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0.22646541877960683</v>
      </c>
      <c r="G68" s="81">
        <f>'Fixed data'!$G$8*G89/1000000</f>
        <v>0.41319087146666117</v>
      </c>
      <c r="H68" s="81">
        <f>'Fixed data'!$G$8*H89/1000000</f>
        <v>0.59209434037749953</v>
      </c>
      <c r="I68" s="81">
        <f>'Fixed data'!$G$8*I89/1000000</f>
        <v>0.7856022992208439</v>
      </c>
      <c r="J68" s="81">
        <f>'Fixed data'!$G$8*J89/1000000</f>
        <v>0.98970240951485233</v>
      </c>
      <c r="K68" s="81">
        <f>'Fixed data'!$G$8*K89/1000000</f>
        <v>1.2001000587276285</v>
      </c>
      <c r="L68" s="81">
        <f>'Fixed data'!$G$8*L89/1000000</f>
        <v>1.4149590057132968</v>
      </c>
      <c r="M68" s="81">
        <f>'Fixed data'!$G$8*M89/1000000</f>
        <v>1.6943033103353167</v>
      </c>
      <c r="N68" s="81">
        <f>'Fixed data'!$G$8*N89/1000000</f>
        <v>1.8703600256445083</v>
      </c>
      <c r="O68" s="81">
        <f>'Fixed data'!$G$8*O89/1000000</f>
        <v>2.0326495106145224</v>
      </c>
      <c r="P68" s="81">
        <f>'Fixed data'!$G$8*P89/1000000</f>
        <v>2.1798021194394717</v>
      </c>
      <c r="Q68" s="81">
        <f>'Fixed data'!$G$8*Q89/1000000</f>
        <v>2.3109911846808688</v>
      </c>
      <c r="R68" s="81">
        <f>'Fixed data'!$G$8*R89/1000000</f>
        <v>2.4241274709011948</v>
      </c>
      <c r="S68" s="81">
        <f>'Fixed data'!$G$8*S89/1000000</f>
        <v>2.5155902457095904</v>
      </c>
      <c r="T68" s="81">
        <f>'Fixed data'!$G$8*T89/1000000</f>
        <v>2.5855534006331915</v>
      </c>
      <c r="U68" s="81">
        <f>'Fixed data'!$G$8*U89/1000000</f>
        <v>2.6326311279163157</v>
      </c>
      <c r="V68" s="81">
        <f>'Fixed data'!$G$8*V89/1000000</f>
        <v>2.6618963163926002</v>
      </c>
      <c r="W68" s="81">
        <f>'Fixed data'!$G$8*W89/1000000</f>
        <v>2.6764953405818273</v>
      </c>
      <c r="X68" s="81">
        <f>'Fixed data'!$G$8*X89/1000000</f>
        <v>2.6819015596272266</v>
      </c>
      <c r="Y68" s="81">
        <f>'Fixed data'!$G$8*Y89/1000000</f>
        <v>2.684836299701014</v>
      </c>
      <c r="Z68" s="81">
        <f>'Fixed data'!$G$8*Z89/1000000</f>
        <v>2.6853886170395951</v>
      </c>
      <c r="AA68" s="81">
        <f>'Fixed data'!$G$8*AA89/1000000</f>
        <v>2.6855649908650814</v>
      </c>
      <c r="AB68" s="81">
        <f>'Fixed data'!$G$8*AB89/1000000</f>
        <v>2.6855649908650814</v>
      </c>
      <c r="AC68" s="81">
        <f>'Fixed data'!$G$8*AC89/1000000</f>
        <v>2.6855649908650814</v>
      </c>
      <c r="AD68" s="81">
        <f>'Fixed data'!$G$8*AD89/1000000</f>
        <v>2.6855649908650814</v>
      </c>
      <c r="AE68" s="81">
        <f>'Fixed data'!$G$8*AE89/1000000</f>
        <v>2.6855649908650814</v>
      </c>
      <c r="AF68" s="81">
        <f>'Fixed data'!$G$8*AF89/1000000</f>
        <v>2.6855649908650814</v>
      </c>
      <c r="AG68" s="81">
        <f>'Fixed data'!$G$8*AG89/1000000</f>
        <v>2.6855649908650814</v>
      </c>
      <c r="AH68" s="81">
        <f>'Fixed data'!$G$8*AH89/1000000</f>
        <v>2.6855649908650814</v>
      </c>
      <c r="AI68" s="81">
        <f>'Fixed data'!$G$8*AI89/1000000</f>
        <v>2.6855649908650814</v>
      </c>
      <c r="AJ68" s="81">
        <f>'Fixed data'!$G$8*AJ89/1000000</f>
        <v>2.6855649908650814</v>
      </c>
      <c r="AK68" s="81">
        <f>'Fixed data'!$G$8*AK89/1000000</f>
        <v>2.6855649908650814</v>
      </c>
      <c r="AL68" s="81">
        <f>'Fixed data'!$G$8*AL89/1000000</f>
        <v>2.6855649908650814</v>
      </c>
      <c r="AM68" s="81">
        <f>'Fixed data'!$G$8*AM89/1000000</f>
        <v>2.6855649908650814</v>
      </c>
      <c r="AN68" s="81">
        <f>'Fixed data'!$G$8*AN89/1000000</f>
        <v>2.6855649908650814</v>
      </c>
      <c r="AO68" s="81">
        <f>'Fixed data'!$G$8*AO89/1000000</f>
        <v>2.6855649908650814</v>
      </c>
      <c r="AP68" s="81">
        <f>'Fixed data'!$G$8*AP89/1000000</f>
        <v>2.6855649908650814</v>
      </c>
      <c r="AQ68" s="81">
        <f>'Fixed data'!$G$8*AQ89/1000000</f>
        <v>2.6855649908650814</v>
      </c>
      <c r="AR68" s="81">
        <f>'Fixed data'!$G$8*AR89/1000000</f>
        <v>2.6855649908650814</v>
      </c>
      <c r="AS68" s="81">
        <f>'Fixed data'!$G$8*AS89/1000000</f>
        <v>2.6855649908650814</v>
      </c>
      <c r="AT68" s="81">
        <f>'Fixed data'!$G$8*AT89/1000000</f>
        <v>2.6855649908650814</v>
      </c>
      <c r="AU68" s="81">
        <f>'Fixed data'!$G$8*AU89/1000000</f>
        <v>2.6855649908650814</v>
      </c>
      <c r="AV68" s="81">
        <f>'Fixed data'!$G$8*AV89/1000000</f>
        <v>2.6855649908650814</v>
      </c>
      <c r="AW68" s="81">
        <f>'Fixed data'!$G$8*AW89/1000000</f>
        <v>2.6855649908650814</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5.5411367015986384E-5</v>
      </c>
      <c r="G69" s="34">
        <f>G90*'Fixed data'!J$5/1000000</f>
        <v>1.0525859084723891E-4</v>
      </c>
      <c r="H69" s="34">
        <f>H90*'Fixed data'!K$5/1000000</f>
        <v>1.5663469740241035E-4</v>
      </c>
      <c r="I69" s="34">
        <f>I90*'Fixed data'!L$5/1000000</f>
        <v>2.228744328872491E-4</v>
      </c>
      <c r="J69" s="34">
        <f>J90*'Fixed data'!M$5/1000000</f>
        <v>5.0367763955487912E-4</v>
      </c>
      <c r="K69" s="34">
        <f>K90*'Fixed data'!N$5/1000000</f>
        <v>8.8610226143433224E-4</v>
      </c>
      <c r="L69" s="34">
        <f>L90*'Fixed data'!O$5/1000000</f>
        <v>1.3812290388750144E-3</v>
      </c>
      <c r="M69" s="34">
        <f>M90*'Fixed data'!P$5/1000000</f>
        <v>2.0514246713004311E-3</v>
      </c>
      <c r="N69" s="34">
        <f>N90*'Fixed data'!Q$5/1000000</f>
        <v>2.6988781039254113E-3</v>
      </c>
      <c r="O69" s="34">
        <f>O90*'Fixed data'!R$5/1000000</f>
        <v>3.4107296045391461E-3</v>
      </c>
      <c r="P69" s="34">
        <f>P90*'Fixed data'!S$5/1000000</f>
        <v>4.1740281661798318E-3</v>
      </c>
      <c r="Q69" s="34">
        <f>Q90*'Fixed data'!T$5/1000000</f>
        <v>4.975412680808821E-3</v>
      </c>
      <c r="R69" s="34">
        <f>R90*'Fixed data'!U$5/1000000</f>
        <v>5.8035845963254262E-3</v>
      </c>
      <c r="S69" s="34">
        <f>S90*'Fixed data'!V$5/1000000</f>
        <v>6.6385570250265232E-3</v>
      </c>
      <c r="T69" s="34">
        <f>T90*'Fixed data'!W$5/1000000</f>
        <v>7.3405456352380553E-3</v>
      </c>
      <c r="U69" s="34">
        <f>U90*'Fixed data'!X$5/1000000</f>
        <v>8.154782201012338E-3</v>
      </c>
      <c r="V69" s="34">
        <f>V90*'Fixed data'!Y$5/1000000</f>
        <v>8.925827912364492E-3</v>
      </c>
      <c r="W69" s="34">
        <f>W90*'Fixed data'!Z$5/1000000</f>
        <v>9.6505737202451682E-3</v>
      </c>
      <c r="X69" s="34">
        <f>X90*'Fixed data'!AA$5/1000000</f>
        <v>1.034164125192184E-2</v>
      </c>
      <c r="Y69" s="34">
        <f>Y90*'Fixed data'!AB$5/1000000</f>
        <v>1.1022225193579583E-2</v>
      </c>
      <c r="Z69" s="34">
        <f>Z90*'Fixed data'!AC$5/1000000</f>
        <v>1.1596111469957249E-2</v>
      </c>
      <c r="AA69" s="34">
        <f>AA90*'Fixed data'!AD$5/1000000</f>
        <v>1.2262775181782761E-2</v>
      </c>
      <c r="AB69" s="34">
        <f>AB90*'Fixed data'!AE$5/1000000</f>
        <v>1.2928197090871748E-2</v>
      </c>
      <c r="AC69" s="34">
        <f>AC90*'Fixed data'!AF$5/1000000</f>
        <v>1.3593618999960734E-2</v>
      </c>
      <c r="AD69" s="34">
        <f>AD90*'Fixed data'!AG$5/1000000</f>
        <v>1.4259040909049723E-2</v>
      </c>
      <c r="AE69" s="34">
        <f>AE90*'Fixed data'!AH$5/1000000</f>
        <v>1.4924462818138711E-2</v>
      </c>
      <c r="AF69" s="34">
        <f>AF90*'Fixed data'!AI$5/1000000</f>
        <v>1.5589884727227698E-2</v>
      </c>
      <c r="AG69" s="34">
        <f>AG90*'Fixed data'!AJ$5/1000000</f>
        <v>1.6255306636316684E-2</v>
      </c>
      <c r="AH69" s="34">
        <f>AH90*'Fixed data'!AK$5/1000000</f>
        <v>1.6920728545405668E-2</v>
      </c>
      <c r="AI69" s="34">
        <f>AI90*'Fixed data'!AL$5/1000000</f>
        <v>1.7491090181767661E-2</v>
      </c>
      <c r="AJ69" s="34">
        <f>AJ90*'Fixed data'!AM$5/1000000</f>
        <v>1.8156512090856645E-2</v>
      </c>
      <c r="AK69" s="34">
        <f>AK90*'Fixed data'!AN$5/1000000</f>
        <v>1.8821933999945632E-2</v>
      </c>
      <c r="AL69" s="34">
        <f>AL90*'Fixed data'!AO$5/1000000</f>
        <v>1.948735590903462E-2</v>
      </c>
      <c r="AM69" s="34">
        <f>AM90*'Fixed data'!AP$5/1000000</f>
        <v>2.0152777818123611E-2</v>
      </c>
      <c r="AN69" s="34">
        <f>AN90*'Fixed data'!AQ$5/1000000</f>
        <v>2.0913259999939593E-2</v>
      </c>
      <c r="AO69" s="34">
        <f>AO90*'Fixed data'!AR$5/1000000</f>
        <v>2.157868190902858E-2</v>
      </c>
      <c r="AP69" s="34">
        <f>AP90*'Fixed data'!AS$5/1000000</f>
        <v>2.2244103818117568E-2</v>
      </c>
      <c r="AQ69" s="34">
        <f>AQ90*'Fixed data'!AT$5/1000000</f>
        <v>2.2909525727206555E-2</v>
      </c>
      <c r="AR69" s="34">
        <f>AR90*'Fixed data'!AU$5/1000000</f>
        <v>2.3574947636295539E-2</v>
      </c>
      <c r="AS69" s="34">
        <f>AS90*'Fixed data'!AV$5/1000000</f>
        <v>2.4335429818111525E-2</v>
      </c>
      <c r="AT69" s="34">
        <f>AT90*'Fixed data'!AW$5/1000000</f>
        <v>2.4905791454473514E-2</v>
      </c>
      <c r="AU69" s="34">
        <f>AU90*'Fixed data'!AX$5/1000000</f>
        <v>2.5571213363562505E-2</v>
      </c>
      <c r="AV69" s="34">
        <f>AV90*'Fixed data'!AY$5/1000000</f>
        <v>2.6236635272651493E-2</v>
      </c>
      <c r="AW69" s="34">
        <f>AW90*'Fixed data'!AZ$5/1000000</f>
        <v>2.6806996909013479E-2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2.1893198605618547E-2</v>
      </c>
      <c r="G70" s="34">
        <f>G91*'Fixed data'!$G$9</f>
        <v>3.7974223654062431E-2</v>
      </c>
      <c r="H70" s="34">
        <f>H91*'Fixed data'!$G$9</f>
        <v>5.3427255616825771E-2</v>
      </c>
      <c r="I70" s="34">
        <f>I91*'Fixed data'!$G$9</f>
        <v>7.0109249375475552E-2</v>
      </c>
      <c r="J70" s="34">
        <f>J91*'Fixed data'!$G$9</f>
        <v>8.6577447073020342E-2</v>
      </c>
      <c r="K70" s="34">
        <f>K91*'Fixed data'!$G$9</f>
        <v>0.10434527048523791</v>
      </c>
      <c r="L70" s="34">
        <f>L91*'Fixed data'!$G$9</f>
        <v>0.12309366464471933</v>
      </c>
      <c r="M70" s="34">
        <f>M91*'Fixed data'!$G$9</f>
        <v>0.14685995628797244</v>
      </c>
      <c r="N70" s="34">
        <f>N91*'Fixed data'!$G$9</f>
        <v>0.16175126619652638</v>
      </c>
      <c r="O70" s="34">
        <f>O91*'Fixed data'!$G$9</f>
        <v>0.17564483445747267</v>
      </c>
      <c r="P70" s="34">
        <f>P91*'Fixed data'!$G$9</f>
        <v>0.1880567177185119</v>
      </c>
      <c r="Q70" s="34">
        <f>Q91*'Fixed data'!$G$9</f>
        <v>0.19918395391145161</v>
      </c>
      <c r="R70" s="34">
        <f>R91*'Fixed data'!$G$9</f>
        <v>0.20878780975321243</v>
      </c>
      <c r="S70" s="34">
        <f>S91*'Fixed data'!$G$9</f>
        <v>0.21673135392767751</v>
      </c>
      <c r="T70" s="34">
        <f>T91*'Fixed data'!$G$9</f>
        <v>0.22283933482570639</v>
      </c>
      <c r="U70" s="34">
        <f>U91*'Fixed data'!$G$9</f>
        <v>0.22704512085868947</v>
      </c>
      <c r="V70" s="34">
        <f>V91*'Fixed data'!$G$9</f>
        <v>0.22966060597886706</v>
      </c>
      <c r="W70" s="34">
        <f>W91*'Fixed data'!$G$9</f>
        <v>0.23103454116624036</v>
      </c>
      <c r="X70" s="34">
        <f>X91*'Fixed data'!$G$9</f>
        <v>0.2316138242261663</v>
      </c>
      <c r="Y70" s="34">
        <f>Y91*'Fixed data'!$G$9</f>
        <v>0.23190190088354876</v>
      </c>
      <c r="Z70" s="34">
        <f>Z91*'Fixed data'!$G$9</f>
        <v>0.23198359015394426</v>
      </c>
      <c r="AA70" s="34">
        <f>AA91*'Fixed data'!$G$9</f>
        <v>0.23200866015867783</v>
      </c>
      <c r="AB70" s="34">
        <f>AB91*'Fixed data'!$G$9</f>
        <v>0.23200866015867783</v>
      </c>
      <c r="AC70" s="34">
        <f>AC91*'Fixed data'!$G$9</f>
        <v>0.23200866015867783</v>
      </c>
      <c r="AD70" s="34">
        <f>AD91*'Fixed data'!$G$9</f>
        <v>0.23200866015867783</v>
      </c>
      <c r="AE70" s="34">
        <f>AE91*'Fixed data'!$G$9</f>
        <v>0.23200866015867783</v>
      </c>
      <c r="AF70" s="34">
        <f>AF91*'Fixed data'!$G$9</f>
        <v>0.23200866015867783</v>
      </c>
      <c r="AG70" s="34">
        <f>AG91*'Fixed data'!$G$9</f>
        <v>0.23200866015867783</v>
      </c>
      <c r="AH70" s="34">
        <f>AH91*'Fixed data'!$G$9</f>
        <v>0.23200866015867783</v>
      </c>
      <c r="AI70" s="34">
        <f>AI91*'Fixed data'!$G$9</f>
        <v>0.23200866015867783</v>
      </c>
      <c r="AJ70" s="34">
        <f>AJ91*'Fixed data'!$G$9</f>
        <v>0.23200866015867783</v>
      </c>
      <c r="AK70" s="34">
        <f>AK91*'Fixed data'!$G$9</f>
        <v>0.23200866015867783</v>
      </c>
      <c r="AL70" s="34">
        <f>AL91*'Fixed data'!$G$9</f>
        <v>0.23200866015867783</v>
      </c>
      <c r="AM70" s="34">
        <f>AM91*'Fixed data'!$G$9</f>
        <v>0.23200866015867783</v>
      </c>
      <c r="AN70" s="34">
        <f>AN91*'Fixed data'!$G$9</f>
        <v>0.23200866015867783</v>
      </c>
      <c r="AO70" s="34">
        <f>AO91*'Fixed data'!$G$9</f>
        <v>0.23200866015867783</v>
      </c>
      <c r="AP70" s="34">
        <f>AP91*'Fixed data'!$G$9</f>
        <v>0.23200866015867783</v>
      </c>
      <c r="AQ70" s="34">
        <f>AQ91*'Fixed data'!$G$9</f>
        <v>0.23200866015867783</v>
      </c>
      <c r="AR70" s="34">
        <f>AR91*'Fixed data'!$G$9</f>
        <v>0.23200866015867783</v>
      </c>
      <c r="AS70" s="34">
        <f>AS91*'Fixed data'!$G$9</f>
        <v>0.23200866015867783</v>
      </c>
      <c r="AT70" s="34">
        <f>AT91*'Fixed data'!$G$9</f>
        <v>0.23200866015867783</v>
      </c>
      <c r="AU70" s="34">
        <f>AU91*'Fixed data'!$G$9</f>
        <v>0.23200866015867783</v>
      </c>
      <c r="AV70" s="34">
        <f>AV91*'Fixed data'!$G$9</f>
        <v>0.23200866015867783</v>
      </c>
      <c r="AW70" s="34">
        <f>AW91*'Fixed data'!$G$9</f>
        <v>0.23200866015867783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6.7131354864591699E-4</v>
      </c>
      <c r="G71" s="34">
        <f>G92*'Fixed data'!$G$10</f>
        <v>1.1643512029273181E-3</v>
      </c>
      <c r="H71" s="34">
        <f>H92*'Fixed data'!$G$10</f>
        <v>1.6381588405215881E-3</v>
      </c>
      <c r="I71" s="34">
        <f>I92*'Fixed data'!$G$10</f>
        <v>2.149494272063757E-3</v>
      </c>
      <c r="J71" s="34">
        <f>J92*'Fixed data'!$G$10</f>
        <v>2.6542454519046669E-3</v>
      </c>
      <c r="K71" s="34">
        <f>K92*'Fixed data'!$G$10</f>
        <v>3.1987948811121919E-3</v>
      </c>
      <c r="L71" s="34">
        <f>L92*'Fixed data'!$G$10</f>
        <v>3.7733910469520981E-3</v>
      </c>
      <c r="M71" s="34">
        <f>M92*'Fixed data'!$G$10</f>
        <v>4.5017135459896338E-3</v>
      </c>
      <c r="N71" s="34">
        <f>N92*'Fixed data'!$G$10</f>
        <v>4.9580855272388169E-3</v>
      </c>
      <c r="O71" s="34">
        <f>O92*'Fixed data'!$G$10</f>
        <v>5.3838327309311896E-3</v>
      </c>
      <c r="P71" s="34">
        <f>P92*'Fixed data'!$G$10</f>
        <v>5.7641628118122639E-3</v>
      </c>
      <c r="Q71" s="34">
        <f>Q92*'Fixed data'!$G$10</f>
        <v>6.1051297163796283E-3</v>
      </c>
      <c r="R71" s="34">
        <f>R92*'Fixed data'!$G$10</f>
        <v>6.3994022785512075E-3</v>
      </c>
      <c r="S71" s="34">
        <f>S92*'Fixed data'!$G$10</f>
        <v>6.6427869428689838E-3</v>
      </c>
      <c r="T71" s="34">
        <f>T92*'Fixed data'!$G$10</f>
        <v>6.8299538154494889E-3</v>
      </c>
      <c r="U71" s="34">
        <f>U92*'Fixed data'!$G$10</f>
        <v>6.9588342970726387E-3</v>
      </c>
      <c r="V71" s="34">
        <f>V92*'Fixed data'!$G$10</f>
        <v>7.0389830775861714E-3</v>
      </c>
      <c r="W71" s="34">
        <f>W92*'Fixed data'!$G$10</f>
        <v>7.0810843587643252E-3</v>
      </c>
      <c r="X71" s="34">
        <f>X92*'Fixed data'!$G$10</f>
        <v>7.0988345568416657E-3</v>
      </c>
      <c r="Y71" s="34">
        <f>Y92*'Fixed data'!$G$10</f>
        <v>7.1076593899854785E-3</v>
      </c>
      <c r="Z71" s="34">
        <f>Z92*'Fixed data'!$G$10</f>
        <v>7.1101629043744822E-3</v>
      </c>
      <c r="AA71" s="34">
        <f>AA92*'Fixed data'!$G$10</f>
        <v>7.1109312547024406E-3</v>
      </c>
      <c r="AB71" s="34">
        <f>AB92*'Fixed data'!$G$10</f>
        <v>7.1109312547024406E-3</v>
      </c>
      <c r="AC71" s="34">
        <f>AC92*'Fixed data'!$G$10</f>
        <v>7.1109312547024406E-3</v>
      </c>
      <c r="AD71" s="34">
        <f>AD92*'Fixed data'!$G$10</f>
        <v>7.1109312547024406E-3</v>
      </c>
      <c r="AE71" s="34">
        <f>AE92*'Fixed data'!$G$10</f>
        <v>7.1109312547024406E-3</v>
      </c>
      <c r="AF71" s="34">
        <f>AF92*'Fixed data'!$G$10</f>
        <v>7.1109312547024406E-3</v>
      </c>
      <c r="AG71" s="34">
        <f>AG92*'Fixed data'!$G$10</f>
        <v>7.1109312547024406E-3</v>
      </c>
      <c r="AH71" s="34">
        <f>AH92*'Fixed data'!$G$10</f>
        <v>7.1109312547024406E-3</v>
      </c>
      <c r="AI71" s="34">
        <f>AI92*'Fixed data'!$G$10</f>
        <v>7.1109312547024406E-3</v>
      </c>
      <c r="AJ71" s="34">
        <f>AJ92*'Fixed data'!$G$10</f>
        <v>7.1109312547024406E-3</v>
      </c>
      <c r="AK71" s="34">
        <f>AK92*'Fixed data'!$G$10</f>
        <v>7.1109312547024406E-3</v>
      </c>
      <c r="AL71" s="34">
        <f>AL92*'Fixed data'!$G$10</f>
        <v>7.1109312547024406E-3</v>
      </c>
      <c r="AM71" s="34">
        <f>AM92*'Fixed data'!$G$10</f>
        <v>7.1109312547024406E-3</v>
      </c>
      <c r="AN71" s="34">
        <f>AN92*'Fixed data'!$G$10</f>
        <v>7.1109312547024406E-3</v>
      </c>
      <c r="AO71" s="34">
        <f>AO92*'Fixed data'!$G$10</f>
        <v>7.1109312547024406E-3</v>
      </c>
      <c r="AP71" s="34">
        <f>AP92*'Fixed data'!$G$10</f>
        <v>7.1109312547024406E-3</v>
      </c>
      <c r="AQ71" s="34">
        <f>AQ92*'Fixed data'!$G$10</f>
        <v>7.1109312547024406E-3</v>
      </c>
      <c r="AR71" s="34">
        <f>AR92*'Fixed data'!$G$10</f>
        <v>7.1109312547024406E-3</v>
      </c>
      <c r="AS71" s="34">
        <f>AS92*'Fixed data'!$G$10</f>
        <v>7.1109312547024406E-3</v>
      </c>
      <c r="AT71" s="34">
        <f>AT92*'Fixed data'!$G$10</f>
        <v>7.1109312547024406E-3</v>
      </c>
      <c r="AU71" s="34">
        <f>AU92*'Fixed data'!$G$10</f>
        <v>7.1109312547024406E-3</v>
      </c>
      <c r="AV71" s="34">
        <f>AV92*'Fixed data'!$G$10</f>
        <v>7.1109312547024406E-3</v>
      </c>
      <c r="AW71" s="34">
        <f>AW92*'Fixed data'!$G$10</f>
        <v>7.1109312547024406E-3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0.75694256896657186</v>
      </c>
      <c r="G76" s="53">
        <f t="shared" si="10"/>
        <v>1.3790310036958835</v>
      </c>
      <c r="H76" s="53">
        <f t="shared" si="10"/>
        <v>1.9751079414913619</v>
      </c>
      <c r="I76" s="53">
        <f t="shared" si="10"/>
        <v>2.6198234524044453</v>
      </c>
      <c r="J76" s="53">
        <f t="shared" si="10"/>
        <v>3.298876455196003</v>
      </c>
      <c r="K76" s="53">
        <f t="shared" si="10"/>
        <v>3.9997919566401245</v>
      </c>
      <c r="L76" s="53">
        <f t="shared" si="10"/>
        <v>4.7162979317470191</v>
      </c>
      <c r="M76" s="53">
        <f t="shared" si="10"/>
        <v>5.647244695406628</v>
      </c>
      <c r="N76" s="53">
        <f t="shared" si="10"/>
        <v>6.2341085111791896</v>
      </c>
      <c r="O76" s="53">
        <f t="shared" si="10"/>
        <v>6.7753677910621075</v>
      </c>
      <c r="P76" s="53">
        <f t="shared" si="10"/>
        <v>7.2660699630179275</v>
      </c>
      <c r="Q76" s="53">
        <f t="shared" si="10"/>
        <v>7.703723677275339</v>
      </c>
      <c r="R76" s="53">
        <f t="shared" si="10"/>
        <v>8.0812979926037904</v>
      </c>
      <c r="S76" s="53">
        <f t="shared" si="10"/>
        <v>8.3868912382493086</v>
      </c>
      <c r="T76" s="53">
        <f t="shared" si="10"/>
        <v>8.6207466241921225</v>
      </c>
      <c r="U76" s="53">
        <f t="shared" si="10"/>
        <v>8.7785465535092833</v>
      </c>
      <c r="V76" s="53">
        <f t="shared" si="10"/>
        <v>8.8769060990809141</v>
      </c>
      <c r="W76" s="53">
        <f t="shared" si="10"/>
        <v>8.9263842112895233</v>
      </c>
      <c r="X76" s="53">
        <f t="shared" si="10"/>
        <v>8.9452021504774422</v>
      </c>
      <c r="Y76" s="53">
        <f t="shared" si="10"/>
        <v>8.9556956739921834</v>
      </c>
      <c r="Z76" s="53">
        <f t="shared" si="10"/>
        <v>8.9581446832075322</v>
      </c>
      <c r="AA76" s="53">
        <f t="shared" si="10"/>
        <v>8.9594090895983864</v>
      </c>
      <c r="AB76" s="53">
        <f t="shared" si="10"/>
        <v>8.9600745115074751</v>
      </c>
      <c r="AC76" s="53">
        <f t="shared" si="10"/>
        <v>8.9607399334165638</v>
      </c>
      <c r="AD76" s="53">
        <f t="shared" si="10"/>
        <v>8.9614053553256525</v>
      </c>
      <c r="AE76" s="53">
        <f t="shared" si="10"/>
        <v>8.9620707772347412</v>
      </c>
      <c r="AF76" s="53">
        <f t="shared" si="10"/>
        <v>8.9627361991438299</v>
      </c>
      <c r="AG76" s="53">
        <f t="shared" si="10"/>
        <v>8.9634016210529204</v>
      </c>
      <c r="AH76" s="53">
        <f t="shared" si="10"/>
        <v>8.9640670429620091</v>
      </c>
      <c r="AI76" s="53">
        <f t="shared" si="10"/>
        <v>8.9646374045983706</v>
      </c>
      <c r="AJ76" s="53">
        <f t="shared" si="10"/>
        <v>8.9653028265074592</v>
      </c>
      <c r="AK76" s="53">
        <f t="shared" si="10"/>
        <v>8.9659682484165479</v>
      </c>
      <c r="AL76" s="53">
        <f t="shared" si="10"/>
        <v>8.9666336703256384</v>
      </c>
      <c r="AM76" s="53">
        <f t="shared" si="10"/>
        <v>8.9672990922347271</v>
      </c>
      <c r="AN76" s="53">
        <f t="shared" si="10"/>
        <v>8.968059574416543</v>
      </c>
      <c r="AO76" s="53">
        <f t="shared" si="10"/>
        <v>8.9687249963256317</v>
      </c>
      <c r="AP76" s="53">
        <f t="shared" si="10"/>
        <v>8.9693904182347204</v>
      </c>
      <c r="AQ76" s="53">
        <f t="shared" si="10"/>
        <v>8.9700558401438091</v>
      </c>
      <c r="AR76" s="53">
        <f t="shared" si="10"/>
        <v>8.9707212620528978</v>
      </c>
      <c r="AS76" s="53">
        <f t="shared" si="10"/>
        <v>8.9714817442347137</v>
      </c>
      <c r="AT76" s="53">
        <f t="shared" si="10"/>
        <v>8.9720521058710769</v>
      </c>
      <c r="AU76" s="53">
        <f t="shared" si="10"/>
        <v>8.9727175277801656</v>
      </c>
      <c r="AV76" s="53">
        <f t="shared" si="10"/>
        <v>8.9733829496892543</v>
      </c>
      <c r="AW76" s="53">
        <f t="shared" si="10"/>
        <v>8.9739533113256158</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-0.39468827200000001</v>
      </c>
      <c r="F77" s="54">
        <f>IF('Fixed data'!$G$19=FALSE,F64+F76,F64)</f>
        <v>0.29206412636947993</v>
      </c>
      <c r="G77" s="54">
        <f>IF('Fixed data'!$G$19=FALSE,G64+G76,G64)</f>
        <v>0.84655158730944724</v>
      </c>
      <c r="H77" s="54">
        <f>IF('Fixed data'!$G$19=FALSE,H64+H76,H64)</f>
        <v>1.3854611312074567</v>
      </c>
      <c r="I77" s="54">
        <f>IF('Fixed data'!$G$19=FALSE,I64+I76,I64)</f>
        <v>1.9792688083977144</v>
      </c>
      <c r="J77" s="54">
        <f>IF('Fixed data'!$G$19=FALSE,J64+J76,J64)</f>
        <v>2.6193042433315439</v>
      </c>
      <c r="K77" s="54">
        <f>IF('Fixed data'!$G$19=FALSE,K64+K76,K64)</f>
        <v>3.2877309452065875</v>
      </c>
      <c r="L77" s="54">
        <f>IF('Fixed data'!$G$19=FALSE,L64+L76,L64)</f>
        <v>3.9845007424165022</v>
      </c>
      <c r="M77" s="54">
        <f>IF('Fixed data'!$G$19=FALSE,M64+M76,M64)</f>
        <v>5.271737766778128</v>
      </c>
      <c r="N77" s="54">
        <f>IF('Fixed data'!$G$19=FALSE,N64+N76,N64)</f>
        <v>5.9391789960064454</v>
      </c>
      <c r="O77" s="54">
        <f>IF('Fixed data'!$G$19=FALSE,O64+O76,O64)</f>
        <v>6.5640392057169592</v>
      </c>
      <c r="P77" s="54">
        <f>IF('Fixed data'!$G$19=FALSE,P64+P76,P64)</f>
        <v>7.1406087953368154</v>
      </c>
      <c r="Q77" s="54">
        <f>IF('Fixed data'!$G$19=FALSE,Q64+Q76,Q64)</f>
        <v>7.6658538218479189</v>
      </c>
      <c r="R77" s="54">
        <f>IF('Fixed data'!$G$19=FALSE,R64+R76,R64)</f>
        <v>8.1319633626348988</v>
      </c>
      <c r="S77" s="54">
        <f>IF('Fixed data'!$G$19=FALSE,S64+S76,S64)</f>
        <v>8.5260528987508941</v>
      </c>
      <c r="T77" s="54">
        <f>IF('Fixed data'!$G$19=FALSE,T64+T76,T64)</f>
        <v>8.8475949864693995</v>
      </c>
      <c r="U77" s="54">
        <f>IF('Fixed data'!$G$19=FALSE,U64+U76,U64)</f>
        <v>9.0914162847424738</v>
      </c>
      <c r="V77" s="54">
        <f>IF('Fixed data'!$G$19=FALSE,V64+V76,V64)</f>
        <v>9.2739134156491083</v>
      </c>
      <c r="W77" s="54">
        <f>IF('Fixed data'!$G$19=FALSE,W64+W76,W64)</f>
        <v>9.4055294847339184</v>
      </c>
      <c r="X77" s="54">
        <f>IF('Fixed data'!$G$19=FALSE,X64+X76,X64)</f>
        <v>9.5045935220753428</v>
      </c>
      <c r="Y77" s="54">
        <f>IF('Fixed data'!$G$19=FALSE,Y64+Y76,Y64)</f>
        <v>9.5939159786637536</v>
      </c>
      <c r="Z77" s="54">
        <f>IF('Fixed data'!$G$19=FALSE,Z64+Z76,Z64)</f>
        <v>9.6737181483511989</v>
      </c>
      <c r="AA77" s="54">
        <f>IF('Fixed data'!$G$19=FALSE,AA64+AA76,AA64)</f>
        <v>9.7510622166945922</v>
      </c>
      <c r="AB77" s="54">
        <f>IF('Fixed data'!$G$19=FALSE,AB64+AB76,AB64)</f>
        <v>9.8265509489500502</v>
      </c>
      <c r="AC77" s="54">
        <f>IF('Fixed data'!$G$19=FALSE,AC64+AC76,AC64)</f>
        <v>9.9007983408421332</v>
      </c>
      <c r="AD77" s="54">
        <f>IF('Fixed data'!$G$19=FALSE,AD64+AD76,AD64)</f>
        <v>9.973804392370841</v>
      </c>
      <c r="AE77" s="54">
        <f>IF('Fixed data'!$G$19=FALSE,AE64+AE76,AE64)</f>
        <v>10.045569103536176</v>
      </c>
      <c r="AF77" s="54">
        <f>IF('Fixed data'!$G$19=FALSE,AF64+AF76,AF64)</f>
        <v>10.116092474338135</v>
      </c>
      <c r="AG77" s="54">
        <f>IF('Fixed data'!$G$19=FALSE,AG64+AG76,AG64)</f>
        <v>10.185374504776721</v>
      </c>
      <c r="AH77" s="54">
        <f>IF('Fixed data'!$G$19=FALSE,AH64+AH76,AH64)</f>
        <v>10.253415194851931</v>
      </c>
      <c r="AI77" s="54">
        <f>IF('Fixed data'!$G$19=FALSE,AI64+AI76,AI64)</f>
        <v>10.320119484291039</v>
      </c>
      <c r="AJ77" s="54">
        <f>IF('Fixed data'!$G$19=FALSE,AJ64+AJ76,AJ64)</f>
        <v>10.36059753517989</v>
      </c>
      <c r="AK77" s="54">
        <f>IF('Fixed data'!$G$19=FALSE,AK64+AK76,AK64)</f>
        <v>10.401075586068741</v>
      </c>
      <c r="AL77" s="54">
        <f>IF('Fixed data'!$G$19=FALSE,AL64+AL76,AL64)</f>
        <v>10.441553636957593</v>
      </c>
      <c r="AM77" s="54">
        <f>IF('Fixed data'!$G$19=FALSE,AM64+AM76,AM64)</f>
        <v>10.482031687846444</v>
      </c>
      <c r="AN77" s="54">
        <f>IF('Fixed data'!$G$19=FALSE,AN64+AN76,AN64)</f>
        <v>10.522604799008022</v>
      </c>
      <c r="AO77" s="54">
        <f>IF('Fixed data'!$G$19=FALSE,AO64+AO76,AO64)</f>
        <v>10.563082849896873</v>
      </c>
      <c r="AP77" s="54">
        <f>IF('Fixed data'!$G$19=FALSE,AP64+AP76,AP64)</f>
        <v>10.603560900785723</v>
      </c>
      <c r="AQ77" s="54">
        <f>IF('Fixed data'!$G$19=FALSE,AQ64+AQ76,AQ64)</f>
        <v>10.644038951674574</v>
      </c>
      <c r="AR77" s="54">
        <f>IF('Fixed data'!$G$19=FALSE,AR64+AR76,AR64)</f>
        <v>10.684517002563425</v>
      </c>
      <c r="AS77" s="54">
        <f>IF('Fixed data'!$G$19=FALSE,AS64+AS76,AS64)</f>
        <v>10.725090113725003</v>
      </c>
      <c r="AT77" s="54">
        <f>IF('Fixed data'!$G$19=FALSE,AT64+AT76,AT64)</f>
        <v>10.765473104341128</v>
      </c>
      <c r="AU77" s="54">
        <f>IF('Fixed data'!$G$19=FALSE,AU64+AU76,AU64)</f>
        <v>10.805951155229979</v>
      </c>
      <c r="AV77" s="54">
        <f>IF('Fixed data'!$G$19=FALSE,AV64+AV76,AV64)</f>
        <v>10.846429206118829</v>
      </c>
      <c r="AW77" s="54">
        <f>IF('Fixed data'!$G$19=FALSE,AW64+AW76,AW64)</f>
        <v>10.886812196734953</v>
      </c>
      <c r="AX77" s="54">
        <f>IF('Fixed data'!$G$19=FALSE,AX64+AX76,AX64)</f>
        <v>1.6356092839985732</v>
      </c>
      <c r="AY77" s="54">
        <f>IF('Fixed data'!$G$19=FALSE,AY64+AY76,AY64)</f>
        <v>1.6507818572486974</v>
      </c>
      <c r="AZ77" s="54">
        <f>IF('Fixed data'!$G$19=FALSE,AZ64+AZ76,AZ64)</f>
        <v>1.6619913208183124</v>
      </c>
      <c r="BA77" s="54">
        <f>IF('Fixed data'!$G$19=FALSE,BA64+BA76,BA64)</f>
        <v>1.6698920046659311</v>
      </c>
      <c r="BB77" s="54">
        <f>IF('Fixed data'!$G$19=FALSE,BB64+BB76,BB64)</f>
        <v>1.6743453220354338</v>
      </c>
      <c r="BC77" s="54">
        <f>IF('Fixed data'!$G$19=FALSE,BC64+BC76,BC64)</f>
        <v>1.675606128786435</v>
      </c>
      <c r="BD77" s="54">
        <f>IF('Fixed data'!$G$19=FALSE,BD64+BD76,BD64)</f>
        <v>1.6734298359900937</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-0.38134132560386474</v>
      </c>
      <c r="F80" s="55">
        <f t="shared" ref="F80:BD80" si="11">F77*F78</f>
        <v>0.27264498715907487</v>
      </c>
      <c r="G80" s="55">
        <f t="shared" si="11"/>
        <v>0.76354102914544186</v>
      </c>
      <c r="H80" s="55">
        <f t="shared" si="11"/>
        <v>1.2073493345692101</v>
      </c>
      <c r="I80" s="55">
        <f t="shared" si="11"/>
        <v>1.6664912266709211</v>
      </c>
      <c r="J80" s="55">
        <f t="shared" si="11"/>
        <v>2.1308056895882421</v>
      </c>
      <c r="K80" s="55">
        <f t="shared" si="11"/>
        <v>2.5841268040928465</v>
      </c>
      <c r="L80" s="55">
        <f t="shared" si="11"/>
        <v>3.0258759095433216</v>
      </c>
      <c r="M80" s="55">
        <f t="shared" si="11"/>
        <v>3.8680372767468212</v>
      </c>
      <c r="N80" s="55">
        <f t="shared" si="11"/>
        <v>4.2103957282588853</v>
      </c>
      <c r="O80" s="55">
        <f t="shared" si="11"/>
        <v>4.496010518706572</v>
      </c>
      <c r="P80" s="55">
        <f t="shared" si="11"/>
        <v>4.7255356403703619</v>
      </c>
      <c r="Q80" s="55">
        <f t="shared" si="11"/>
        <v>4.901578769492601</v>
      </c>
      <c r="R80" s="55">
        <f t="shared" si="11"/>
        <v>5.0237788846329021</v>
      </c>
      <c r="S80" s="55">
        <f t="shared" si="11"/>
        <v>5.0891209891632325</v>
      </c>
      <c r="T80" s="55">
        <f t="shared" si="11"/>
        <v>5.102460333155018</v>
      </c>
      <c r="U80" s="55">
        <f t="shared" si="11"/>
        <v>5.06577151427157</v>
      </c>
      <c r="V80" s="55">
        <f t="shared" si="11"/>
        <v>4.9927145945398204</v>
      </c>
      <c r="W80" s="55">
        <f t="shared" si="11"/>
        <v>4.8923396825849785</v>
      </c>
      <c r="X80" s="55">
        <f t="shared" si="11"/>
        <v>4.7766844495853222</v>
      </c>
      <c r="Y80" s="55">
        <f t="shared" si="11"/>
        <v>4.6585264434592144</v>
      </c>
      <c r="Z80" s="55">
        <f t="shared" si="11"/>
        <v>4.5384309710554032</v>
      </c>
      <c r="AA80" s="55">
        <f t="shared" si="11"/>
        <v>4.420016414979659</v>
      </c>
      <c r="AB80" s="55">
        <f t="shared" si="11"/>
        <v>4.3036080896698383</v>
      </c>
      <c r="AC80" s="55">
        <f t="shared" si="11"/>
        <v>4.1894930092966494</v>
      </c>
      <c r="AD80" s="55">
        <f t="shared" si="11"/>
        <v>4.0776669567145039</v>
      </c>
      <c r="AE80" s="55">
        <f t="shared" si="11"/>
        <v>3.9681227768815641</v>
      </c>
      <c r="AF80" s="55">
        <f t="shared" si="11"/>
        <v>3.8608506006931416</v>
      </c>
      <c r="AG80" s="55">
        <f t="shared" si="11"/>
        <v>3.7558380563493503</v>
      </c>
      <c r="AH80" s="55">
        <f t="shared" si="11"/>
        <v>3.6530704688673423</v>
      </c>
      <c r="AI80" s="55">
        <f t="shared" si="11"/>
        <v>4.1279151302427541</v>
      </c>
      <c r="AJ80" s="55">
        <f t="shared" si="11"/>
        <v>4.0234037186985159</v>
      </c>
      <c r="AK80" s="55">
        <f t="shared" si="11"/>
        <v>3.9214784902216864</v>
      </c>
      <c r="AL80" s="55">
        <f t="shared" si="11"/>
        <v>3.8220774541975304</v>
      </c>
      <c r="AM80" s="55">
        <f t="shared" si="11"/>
        <v>3.7251400371620544</v>
      </c>
      <c r="AN80" s="55">
        <f t="shared" si="11"/>
        <v>3.6306398517148675</v>
      </c>
      <c r="AO80" s="55">
        <f t="shared" si="11"/>
        <v>3.5384525162860352</v>
      </c>
      <c r="AP80" s="55">
        <f t="shared" si="11"/>
        <v>3.4485553132570126</v>
      </c>
      <c r="AQ80" s="55">
        <f t="shared" si="11"/>
        <v>3.3608930427216608</v>
      </c>
      <c r="AR80" s="55">
        <f t="shared" si="11"/>
        <v>3.2754117774998677</v>
      </c>
      <c r="AS80" s="55">
        <f t="shared" si="11"/>
        <v>3.1920871284251704</v>
      </c>
      <c r="AT80" s="55">
        <f t="shared" si="11"/>
        <v>3.1107827545501014</v>
      </c>
      <c r="AU80" s="55">
        <f t="shared" si="11"/>
        <v>3.0315332628400053</v>
      </c>
      <c r="AV80" s="55">
        <f t="shared" si="11"/>
        <v>2.954261256386379</v>
      </c>
      <c r="AW80" s="55">
        <f t="shared" si="11"/>
        <v>2.8788936344876346</v>
      </c>
      <c r="AX80" s="55">
        <f t="shared" si="11"/>
        <v>0.41992064861853656</v>
      </c>
      <c r="AY80" s="55">
        <f t="shared" si="11"/>
        <v>0.41147184698493938</v>
      </c>
      <c r="AZ80" s="55">
        <f t="shared" si="11"/>
        <v>0.4021999068255932</v>
      </c>
      <c r="BA80" s="55">
        <f t="shared" si="11"/>
        <v>0.39234161441106191</v>
      </c>
      <c r="BB80" s="55">
        <f t="shared" si="11"/>
        <v>0.381930021969138</v>
      </c>
      <c r="BC80" s="55">
        <f t="shared" si="11"/>
        <v>0.37108506884979431</v>
      </c>
      <c r="BD80" s="55">
        <f t="shared" si="11"/>
        <v>0.35980883506527211</v>
      </c>
    </row>
    <row r="81" spans="1:56" x14ac:dyDescent="0.3">
      <c r="A81" s="74"/>
      <c r="B81" s="15" t="s">
        <v>18</v>
      </c>
      <c r="C81" s="15"/>
      <c r="D81" s="14" t="s">
        <v>40</v>
      </c>
      <c r="E81" s="56">
        <f>+E80</f>
        <v>-0.38134132560386474</v>
      </c>
      <c r="F81" s="56">
        <f t="shared" ref="F81:BD81" si="12">+E81+F80</f>
        <v>-0.10869633844478988</v>
      </c>
      <c r="G81" s="56">
        <f t="shared" si="12"/>
        <v>0.65484469070065199</v>
      </c>
      <c r="H81" s="56">
        <f t="shared" si="12"/>
        <v>1.8621940252698621</v>
      </c>
      <c r="I81" s="56">
        <f t="shared" si="12"/>
        <v>3.5286852519407832</v>
      </c>
      <c r="J81" s="56">
        <f t="shared" si="12"/>
        <v>5.6594909415290253</v>
      </c>
      <c r="K81" s="56">
        <f t="shared" si="12"/>
        <v>8.2436177456218722</v>
      </c>
      <c r="L81" s="56">
        <f t="shared" si="12"/>
        <v>11.269493655165194</v>
      </c>
      <c r="M81" s="56">
        <f t="shared" si="12"/>
        <v>15.137530931912014</v>
      </c>
      <c r="N81" s="56">
        <f t="shared" si="12"/>
        <v>19.347926660170899</v>
      </c>
      <c r="O81" s="56">
        <f t="shared" si="12"/>
        <v>23.843937178877471</v>
      </c>
      <c r="P81" s="56">
        <f t="shared" si="12"/>
        <v>28.569472819247835</v>
      </c>
      <c r="Q81" s="56">
        <f t="shared" si="12"/>
        <v>33.471051588740437</v>
      </c>
      <c r="R81" s="56">
        <f t="shared" si="12"/>
        <v>38.494830473373341</v>
      </c>
      <c r="S81" s="56">
        <f t="shared" si="12"/>
        <v>43.583951462536575</v>
      </c>
      <c r="T81" s="56">
        <f t="shared" si="12"/>
        <v>48.68641179569159</v>
      </c>
      <c r="U81" s="56">
        <f t="shared" si="12"/>
        <v>53.752183309963158</v>
      </c>
      <c r="V81" s="56">
        <f t="shared" si="12"/>
        <v>58.744897904502977</v>
      </c>
      <c r="W81" s="56">
        <f t="shared" si="12"/>
        <v>63.637237587087952</v>
      </c>
      <c r="X81" s="56">
        <f t="shared" si="12"/>
        <v>68.41392203667327</v>
      </c>
      <c r="Y81" s="56">
        <f t="shared" si="12"/>
        <v>73.072448480132479</v>
      </c>
      <c r="Z81" s="56">
        <f t="shared" si="12"/>
        <v>77.610879451187884</v>
      </c>
      <c r="AA81" s="56">
        <f t="shared" si="12"/>
        <v>82.03089586616754</v>
      </c>
      <c r="AB81" s="56">
        <f t="shared" si="12"/>
        <v>86.334503955837377</v>
      </c>
      <c r="AC81" s="56">
        <f t="shared" si="12"/>
        <v>90.523996965134032</v>
      </c>
      <c r="AD81" s="56">
        <f t="shared" si="12"/>
        <v>94.601663921848541</v>
      </c>
      <c r="AE81" s="56">
        <f t="shared" si="12"/>
        <v>98.569786698730098</v>
      </c>
      <c r="AF81" s="56">
        <f t="shared" si="12"/>
        <v>102.43063729942324</v>
      </c>
      <c r="AG81" s="56">
        <f t="shared" si="12"/>
        <v>106.18647535577259</v>
      </c>
      <c r="AH81" s="56">
        <f t="shared" si="12"/>
        <v>109.83954582463993</v>
      </c>
      <c r="AI81" s="56">
        <f t="shared" si="12"/>
        <v>113.96746095488268</v>
      </c>
      <c r="AJ81" s="56">
        <f t="shared" si="12"/>
        <v>117.9908646735812</v>
      </c>
      <c r="AK81" s="56">
        <f t="shared" si="12"/>
        <v>121.91234316380289</v>
      </c>
      <c r="AL81" s="56">
        <f t="shared" si="12"/>
        <v>125.73442061800041</v>
      </c>
      <c r="AM81" s="56">
        <f t="shared" si="12"/>
        <v>129.45956065516248</v>
      </c>
      <c r="AN81" s="56">
        <f t="shared" si="12"/>
        <v>133.09020050687735</v>
      </c>
      <c r="AO81" s="56">
        <f t="shared" si="12"/>
        <v>136.62865302316339</v>
      </c>
      <c r="AP81" s="56">
        <f t="shared" si="12"/>
        <v>140.0772083364204</v>
      </c>
      <c r="AQ81" s="56">
        <f t="shared" si="12"/>
        <v>143.43810137914207</v>
      </c>
      <c r="AR81" s="56">
        <f t="shared" si="12"/>
        <v>146.71351315664194</v>
      </c>
      <c r="AS81" s="56">
        <f t="shared" si="12"/>
        <v>149.9056002850671</v>
      </c>
      <c r="AT81" s="56">
        <f t="shared" si="12"/>
        <v>153.01638303961721</v>
      </c>
      <c r="AU81" s="56">
        <f t="shared" si="12"/>
        <v>156.04791630245722</v>
      </c>
      <c r="AV81" s="56">
        <f t="shared" si="12"/>
        <v>159.00217755884361</v>
      </c>
      <c r="AW81" s="56">
        <f t="shared" si="12"/>
        <v>161.88107119333125</v>
      </c>
      <c r="AX81" s="56">
        <f t="shared" si="12"/>
        <v>162.30099184194978</v>
      </c>
      <c r="AY81" s="56">
        <f t="shared" si="12"/>
        <v>162.71246368893472</v>
      </c>
      <c r="AZ81" s="56">
        <f t="shared" si="12"/>
        <v>163.11466359576031</v>
      </c>
      <c r="BA81" s="56">
        <f t="shared" si="12"/>
        <v>163.50700521017137</v>
      </c>
      <c r="BB81" s="56">
        <f t="shared" si="12"/>
        <v>163.88893523214051</v>
      </c>
      <c r="BC81" s="56">
        <f t="shared" si="12"/>
        <v>164.26002030099031</v>
      </c>
      <c r="BD81" s="56">
        <f t="shared" si="12"/>
        <v>164.61982913605559</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32884.808594962306</v>
      </c>
      <c r="G88" s="43">
        <f>'Option 1'!G88*0.8</f>
        <v>59999.031874139248</v>
      </c>
      <c r="H88" s="43">
        <f>'Option 1'!H88*0.8</f>
        <v>85977.256495607347</v>
      </c>
      <c r="I88" s="43">
        <f>'Option 1'!I88*0.8</f>
        <v>114076.28830333301</v>
      </c>
      <c r="J88" s="43">
        <f>'Option 1'!J88*0.8</f>
        <v>143713.2567981905</v>
      </c>
      <c r="K88" s="43">
        <f>'Option 1'!K88*0.8</f>
        <v>174264.77803695647</v>
      </c>
      <c r="L88" s="43">
        <f>'Option 1'!L88*0.8</f>
        <v>205464.19921757063</v>
      </c>
      <c r="M88" s="43">
        <f>'Option 1'!M88*0.8</f>
        <v>246027.33608172042</v>
      </c>
      <c r="N88" s="43">
        <f>'Option 1'!N88*0.8</f>
        <v>271592.22956547019</v>
      </c>
      <c r="O88" s="43">
        <f>'Option 1'!O88*0.8</f>
        <v>295158.01044240576</v>
      </c>
      <c r="P88" s="43">
        <f>'Option 1'!P88*0.8</f>
        <v>316525.80958417099</v>
      </c>
      <c r="Q88" s="43">
        <f>'Option 1'!Q88*0.8</f>
        <v>335575.54989675363</v>
      </c>
      <c r="R88" s="43">
        <f>'Option 1'!R88*0.8</f>
        <v>352003.91047023592</v>
      </c>
      <c r="S88" s="43">
        <f>'Option 1'!S88*0.8</f>
        <v>365285.11569353822</v>
      </c>
      <c r="T88" s="43">
        <f>'Option 1'!T88*0.8</f>
        <v>375444.39843240217</v>
      </c>
      <c r="U88" s="43">
        <f>'Option 1'!U88*0.8</f>
        <v>382280.48847216275</v>
      </c>
      <c r="V88" s="43">
        <f>'Option 1'!V88*0.8</f>
        <v>386530.01668452984</v>
      </c>
      <c r="W88" s="43">
        <f>'Option 1'!W88*0.8</f>
        <v>388649.88987241103</v>
      </c>
      <c r="X88" s="43">
        <f>'Option 1'!X88*0.8</f>
        <v>389434.91936684953</v>
      </c>
      <c r="Y88" s="43">
        <f>'Option 1'!Y88*0.8</f>
        <v>389861.07206087676</v>
      </c>
      <c r="Z88" s="43">
        <f>'Option 1'!Z88*0.8</f>
        <v>389941.27480925911</v>
      </c>
      <c r="AA88" s="43">
        <f>'Option 1'!AA88*0.8</f>
        <v>389966.88622926665</v>
      </c>
      <c r="AB88" s="43">
        <f>'Option 1'!AB88*0.8</f>
        <v>389966.88622926665</v>
      </c>
      <c r="AC88" s="43">
        <f>'Option 1'!AC88*0.8</f>
        <v>389966.88622926665</v>
      </c>
      <c r="AD88" s="43">
        <f>'Option 1'!AD88*0.8</f>
        <v>389966.88622926665</v>
      </c>
      <c r="AE88" s="43">
        <f>'Option 1'!AE88*0.8</f>
        <v>389966.88622926665</v>
      </c>
      <c r="AF88" s="43">
        <f>'Option 1'!AF88*0.8</f>
        <v>389966.88622926665</v>
      </c>
      <c r="AG88" s="43">
        <f>'Option 1'!AG88*0.8</f>
        <v>389966.88622926665</v>
      </c>
      <c r="AH88" s="43">
        <f>'Option 1'!AH88*0.8</f>
        <v>389966.88622926665</v>
      </c>
      <c r="AI88" s="43">
        <f>'Option 1'!AI88*0.8</f>
        <v>389966.88622926665</v>
      </c>
      <c r="AJ88" s="43">
        <f>'Option 1'!AJ88*0.8</f>
        <v>389966.88622926665</v>
      </c>
      <c r="AK88" s="43">
        <f>'Option 1'!AK88*0.8</f>
        <v>389966.88622926665</v>
      </c>
      <c r="AL88" s="43">
        <f>'Option 1'!AL88*0.8</f>
        <v>389966.88622926665</v>
      </c>
      <c r="AM88" s="43">
        <f>'Option 1'!AM88*0.8</f>
        <v>389966.88622926665</v>
      </c>
      <c r="AN88" s="43">
        <f>'Option 1'!AN88*0.8</f>
        <v>389966.88622926665</v>
      </c>
      <c r="AO88" s="43">
        <f>'Option 1'!AO88*0.8</f>
        <v>389966.88622926665</v>
      </c>
      <c r="AP88" s="43">
        <f>'Option 1'!AP88*0.8</f>
        <v>389966.88622926665</v>
      </c>
      <c r="AQ88" s="43">
        <f>'Option 1'!AQ88*0.8</f>
        <v>389966.88622926665</v>
      </c>
      <c r="AR88" s="43">
        <f>'Option 1'!AR88*0.8</f>
        <v>389966.88622926665</v>
      </c>
      <c r="AS88" s="43">
        <f>'Option 1'!AS88*0.8</f>
        <v>389966.88622926665</v>
      </c>
      <c r="AT88" s="43">
        <f>'Option 1'!AT88*0.8</f>
        <v>389966.88622926665</v>
      </c>
      <c r="AU88" s="43">
        <f>'Option 1'!AU88*0.8</f>
        <v>389966.88622926665</v>
      </c>
      <c r="AV88" s="43">
        <f>'Option 1'!AV88*0.8</f>
        <v>389966.88622926665</v>
      </c>
      <c r="AW88" s="43">
        <f>'Option 1'!AW88*0.8</f>
        <v>389966.88622926665</v>
      </c>
      <c r="AX88" s="43"/>
      <c r="AY88" s="43"/>
      <c r="AZ88" s="43"/>
      <c r="BA88" s="43"/>
      <c r="BB88" s="43"/>
      <c r="BC88" s="43"/>
      <c r="BD88" s="43"/>
    </row>
    <row r="89" spans="1:56" x14ac:dyDescent="0.3">
      <c r="A89" s="172"/>
      <c r="B89" s="4" t="s">
        <v>214</v>
      </c>
      <c r="D89" s="4" t="s">
        <v>88</v>
      </c>
      <c r="E89" s="43">
        <f>'Option 1'!E89*0.8</f>
        <v>0</v>
      </c>
      <c r="F89" s="43">
        <f>'Option 1'!F89*0.8</f>
        <v>601228.32543399115</v>
      </c>
      <c r="G89" s="43">
        <f>'Option 1'!G89*0.8</f>
        <v>1096953.5970446474</v>
      </c>
      <c r="H89" s="43">
        <f>'Option 1'!H89*0.8</f>
        <v>1571912.7921713581</v>
      </c>
      <c r="I89" s="43">
        <f>'Option 1'!I89*0.8</f>
        <v>2085644.4986742241</v>
      </c>
      <c r="J89" s="43">
        <f>'Option 1'!J89*0.8</f>
        <v>2627496.6198246945</v>
      </c>
      <c r="K89" s="43">
        <f>'Option 1'!K89*0.8</f>
        <v>3186067.6678598518</v>
      </c>
      <c r="L89" s="43">
        <f>'Option 1'!L89*0.8</f>
        <v>3756482.7254736573</v>
      </c>
      <c r="M89" s="43">
        <f>'Option 1'!M89*0.8</f>
        <v>4498095.7690565549</v>
      </c>
      <c r="N89" s="43">
        <f>'Option 1'!N89*0.8</f>
        <v>4965497.3030177569</v>
      </c>
      <c r="O89" s="43">
        <f>'Option 1'!O89*0.8</f>
        <v>5396349.1116951043</v>
      </c>
      <c r="P89" s="43">
        <f>'Option 1'!P89*0.8</f>
        <v>5787015.0114330566</v>
      </c>
      <c r="Q89" s="43">
        <f>'Option 1'!Q89*0.8</f>
        <v>6135300.3365629632</v>
      </c>
      <c r="R89" s="43">
        <f>'Option 1'!R89*0.8</f>
        <v>6435658.511672534</v>
      </c>
      <c r="S89" s="43">
        <f>'Option 1'!S89*0.8</f>
        <v>6678477.0895990543</v>
      </c>
      <c r="T89" s="43">
        <f>'Option 1'!T89*0.8</f>
        <v>6864217.7236590898</v>
      </c>
      <c r="U89" s="43">
        <f>'Option 1'!U89*0.8</f>
        <v>6989201.3228867324</v>
      </c>
      <c r="V89" s="43">
        <f>'Option 1'!V89*0.8</f>
        <v>7066895.570228884</v>
      </c>
      <c r="W89" s="43">
        <f>'Option 1'!W89*0.8</f>
        <v>7105653.5709583526</v>
      </c>
      <c r="X89" s="43">
        <f>'Option 1'!X89*0.8</f>
        <v>7120006.1906258957</v>
      </c>
      <c r="Y89" s="43">
        <f>'Option 1'!Y89*0.8</f>
        <v>7127797.4413592564</v>
      </c>
      <c r="Z89" s="43">
        <f>'Option 1'!Z89*0.8</f>
        <v>7129263.7527739201</v>
      </c>
      <c r="AA89" s="43">
        <f>'Option 1'!AA89*0.8</f>
        <v>7129731.9961830862</v>
      </c>
      <c r="AB89" s="43">
        <f>'Option 1'!AB89*0.8</f>
        <v>7129731.9961830862</v>
      </c>
      <c r="AC89" s="43">
        <f>'Option 1'!AC89*0.8</f>
        <v>7129731.9961830862</v>
      </c>
      <c r="AD89" s="43">
        <f>'Option 1'!AD89*0.8</f>
        <v>7129731.9961830862</v>
      </c>
      <c r="AE89" s="43">
        <f>'Option 1'!AE89*0.8</f>
        <v>7129731.9961830862</v>
      </c>
      <c r="AF89" s="43">
        <f>'Option 1'!AF89*0.8</f>
        <v>7129731.9961830862</v>
      </c>
      <c r="AG89" s="43">
        <f>'Option 1'!AG89*0.8</f>
        <v>7129731.9961830862</v>
      </c>
      <c r="AH89" s="43">
        <f>'Option 1'!AH89*0.8</f>
        <v>7129731.9961830862</v>
      </c>
      <c r="AI89" s="43">
        <f>'Option 1'!AI89*0.8</f>
        <v>7129731.9961830862</v>
      </c>
      <c r="AJ89" s="43">
        <f>'Option 1'!AJ89*0.8</f>
        <v>7129731.9961830862</v>
      </c>
      <c r="AK89" s="43">
        <f>'Option 1'!AK89*0.8</f>
        <v>7129731.9961830862</v>
      </c>
      <c r="AL89" s="43">
        <f>'Option 1'!AL89*0.8</f>
        <v>7129731.9961830862</v>
      </c>
      <c r="AM89" s="43">
        <f>'Option 1'!AM89*0.8</f>
        <v>7129731.9961830862</v>
      </c>
      <c r="AN89" s="43">
        <f>'Option 1'!AN89*0.8</f>
        <v>7129731.9961830862</v>
      </c>
      <c r="AO89" s="43">
        <f>'Option 1'!AO89*0.8</f>
        <v>7129731.9961830862</v>
      </c>
      <c r="AP89" s="43">
        <f>'Option 1'!AP89*0.8</f>
        <v>7129731.9961830862</v>
      </c>
      <c r="AQ89" s="43">
        <f>'Option 1'!AQ89*0.8</f>
        <v>7129731.9961830862</v>
      </c>
      <c r="AR89" s="43">
        <f>'Option 1'!AR89*0.8</f>
        <v>7129731.9961830862</v>
      </c>
      <c r="AS89" s="43">
        <f>'Option 1'!AS89*0.8</f>
        <v>7129731.9961830862</v>
      </c>
      <c r="AT89" s="43">
        <f>'Option 1'!AT89*0.8</f>
        <v>7129731.9961830862</v>
      </c>
      <c r="AU89" s="43">
        <f>'Option 1'!AU89*0.8</f>
        <v>7129731.9961830862</v>
      </c>
      <c r="AV89" s="43">
        <f>'Option 1'!AV89*0.8</f>
        <v>7129731.9961830862</v>
      </c>
      <c r="AW89" s="43">
        <f>'Option 1'!AW89*0.8</f>
        <v>7129731.9961830862</v>
      </c>
      <c r="AX89" s="43"/>
      <c r="AY89" s="43"/>
      <c r="AZ89" s="43"/>
      <c r="BA89" s="43"/>
      <c r="BB89" s="43"/>
      <c r="BC89" s="43"/>
      <c r="BD89" s="43"/>
    </row>
    <row r="90" spans="1:56" ht="16.5" x14ac:dyDescent="0.3">
      <c r="A90" s="172"/>
      <c r="B90" s="4" t="s">
        <v>331</v>
      </c>
      <c r="D90" s="4" t="s">
        <v>89</v>
      </c>
      <c r="E90" s="43">
        <f>'Option 1'!E90*0.8</f>
        <v>0</v>
      </c>
      <c r="F90" s="43">
        <f>'Option 1'!F90*0.8</f>
        <v>7.2238910454342378</v>
      </c>
      <c r="G90" s="43">
        <f>'Option 1'!G90*0.8</f>
        <v>12.904502654692463</v>
      </c>
      <c r="H90" s="43">
        <f>'Option 1'!H90*0.8</f>
        <v>18.055233048852582</v>
      </c>
      <c r="I90" s="43">
        <f>'Option 1'!I90*0.8</f>
        <v>24.128193534275262</v>
      </c>
      <c r="J90" s="43">
        <f>'Option 1'!J90*0.8</f>
        <v>30.551237671228421</v>
      </c>
      <c r="K90" s="43">
        <f>'Option 1'!K90*0.8</f>
        <v>37.332275261586197</v>
      </c>
      <c r="L90" s="43">
        <f>'Option 1'!L90*0.8</f>
        <v>44.577655609705538</v>
      </c>
      <c r="M90" s="43">
        <f>'Option 1'!M90*0.8</f>
        <v>53.654442037872357</v>
      </c>
      <c r="N90" s="43">
        <f>'Option 1'!N90*0.8</f>
        <v>59.337855329104457</v>
      </c>
      <c r="O90" s="43">
        <f>'Option 1'!O90*0.8</f>
        <v>64.679872406034903</v>
      </c>
      <c r="P90" s="43">
        <f>'Option 1'!P90*0.8</f>
        <v>69.588358030044077</v>
      </c>
      <c r="Q90" s="43">
        <f>'Option 1'!Q90*0.8</f>
        <v>74.004815301659093</v>
      </c>
      <c r="R90" s="43">
        <f>'Option 1'!R90*0.8</f>
        <v>77.921214260191206</v>
      </c>
      <c r="S90" s="43">
        <f>'Option 1'!S90*0.8</f>
        <v>81.226067774617547</v>
      </c>
      <c r="T90" s="43">
        <f>'Option 1'!T90*0.8</f>
        <v>83.883007957925457</v>
      </c>
      <c r="U90" s="43">
        <f>'Option 1'!U90*0.8</f>
        <v>85.774928661130673</v>
      </c>
      <c r="V90" s="43">
        <f>'Option 1'!V90*0.8</f>
        <v>86.967217585206939</v>
      </c>
      <c r="W90" s="43">
        <f>'Option 1'!W90*0.8</f>
        <v>87.575702995070458</v>
      </c>
      <c r="X90" s="43">
        <f>'Option 1'!X90*0.8</f>
        <v>87.820042221482652</v>
      </c>
      <c r="Y90" s="43">
        <f>'Option 1'!Y90*0.8</f>
        <v>87.951239001629048</v>
      </c>
      <c r="Z90" s="43">
        <f>'Option 1'!Z90*0.8</f>
        <v>87.97985099533399</v>
      </c>
      <c r="AA90" s="43">
        <f>'Option 1'!AA90*0.8</f>
        <v>87.989272569109659</v>
      </c>
      <c r="AB90" s="43">
        <f>'Option 1'!AB90*0.8</f>
        <v>87.989272569109659</v>
      </c>
      <c r="AC90" s="43">
        <f>'Option 1'!AC90*0.8</f>
        <v>87.989272569109659</v>
      </c>
      <c r="AD90" s="43">
        <f>'Option 1'!AD90*0.8</f>
        <v>87.989272569109659</v>
      </c>
      <c r="AE90" s="43">
        <f>'Option 1'!AE90*0.8</f>
        <v>87.989272569109659</v>
      </c>
      <c r="AF90" s="43">
        <f>'Option 1'!AF90*0.8</f>
        <v>87.989272569109659</v>
      </c>
      <c r="AG90" s="43">
        <f>'Option 1'!AG90*0.8</f>
        <v>87.989272569109659</v>
      </c>
      <c r="AH90" s="43">
        <f>'Option 1'!AH90*0.8</f>
        <v>87.989272569109659</v>
      </c>
      <c r="AI90" s="43">
        <f>'Option 1'!AI90*0.8</f>
        <v>87.989272569109659</v>
      </c>
      <c r="AJ90" s="43">
        <f>'Option 1'!AJ90*0.8</f>
        <v>87.989272569109659</v>
      </c>
      <c r="AK90" s="43">
        <f>'Option 1'!AK90*0.8</f>
        <v>87.989272569109659</v>
      </c>
      <c r="AL90" s="43">
        <f>'Option 1'!AL90*0.8</f>
        <v>87.989272569109659</v>
      </c>
      <c r="AM90" s="43">
        <f>'Option 1'!AM90*0.8</f>
        <v>87.989272569109659</v>
      </c>
      <c r="AN90" s="43">
        <f>'Option 1'!AN90*0.8</f>
        <v>87.989272569109659</v>
      </c>
      <c r="AO90" s="43">
        <f>'Option 1'!AO90*0.8</f>
        <v>87.989272569109659</v>
      </c>
      <c r="AP90" s="43">
        <f>'Option 1'!AP90*0.8</f>
        <v>87.989272569109659</v>
      </c>
      <c r="AQ90" s="43">
        <f>'Option 1'!AQ90*0.8</f>
        <v>87.989272569109659</v>
      </c>
      <c r="AR90" s="43">
        <f>'Option 1'!AR90*0.8</f>
        <v>87.989272569109659</v>
      </c>
      <c r="AS90" s="43">
        <f>'Option 1'!AS90*0.8</f>
        <v>87.989272569109659</v>
      </c>
      <c r="AT90" s="43">
        <f>'Option 1'!AT90*0.8</f>
        <v>87.989272569109659</v>
      </c>
      <c r="AU90" s="43">
        <f>'Option 1'!AU90*0.8</f>
        <v>87.989272569109659</v>
      </c>
      <c r="AV90" s="43">
        <f>'Option 1'!AV90*0.8</f>
        <v>87.989272569109659</v>
      </c>
      <c r="AW90" s="43">
        <f>'Option 1'!AW90*0.8</f>
        <v>87.989272569109659</v>
      </c>
      <c r="AX90" s="37"/>
      <c r="AY90" s="37"/>
      <c r="AZ90" s="37"/>
      <c r="BA90" s="37"/>
      <c r="BB90" s="37"/>
      <c r="BC90" s="37"/>
      <c r="BD90" s="37"/>
    </row>
    <row r="91" spans="1:56" ht="16.5" x14ac:dyDescent="0.3">
      <c r="A91" s="172"/>
      <c r="B91" s="4" t="s">
        <v>332</v>
      </c>
      <c r="D91" s="4" t="s">
        <v>42</v>
      </c>
      <c r="E91" s="43">
        <f>'Option 1'!E91*0.8</f>
        <v>0</v>
      </c>
      <c r="F91" s="43">
        <f>'Option 1'!F91*0.8</f>
        <v>1.2213961740427921E-2</v>
      </c>
      <c r="G91" s="43">
        <f>'Option 1'!G91*0.8</f>
        <v>2.1185379221569774E-2</v>
      </c>
      <c r="H91" s="43">
        <f>'Option 1'!H91*0.8</f>
        <v>2.9806446639208936E-2</v>
      </c>
      <c r="I91" s="43">
        <f>'Option 1'!I91*0.8</f>
        <v>3.9113137598012722E-2</v>
      </c>
      <c r="J91" s="43">
        <f>'Option 1'!J91*0.8</f>
        <v>4.8300554212412562E-2</v>
      </c>
      <c r="K91" s="43">
        <f>'Option 1'!K91*0.8</f>
        <v>5.8213016949210244E-2</v>
      </c>
      <c r="L91" s="43">
        <f>'Option 1'!L91*0.8</f>
        <v>6.8672528740219216E-2</v>
      </c>
      <c r="M91" s="43">
        <f>'Option 1'!M91*0.8</f>
        <v>8.1931467375528963E-2</v>
      </c>
      <c r="N91" s="43">
        <f>'Option 1'!N91*0.8</f>
        <v>9.0239156569982992E-2</v>
      </c>
      <c r="O91" s="43">
        <f>'Option 1'!O91*0.8</f>
        <v>9.7990217263949922E-2</v>
      </c>
      <c r="P91" s="43">
        <f>'Option 1'!P91*0.8</f>
        <v>0.10491466307051588</v>
      </c>
      <c r="Q91" s="43">
        <f>'Option 1'!Q91*0.8</f>
        <v>0.11112241916799137</v>
      </c>
      <c r="R91" s="43">
        <f>'Option 1'!R91*0.8</f>
        <v>0.11648029902487754</v>
      </c>
      <c r="S91" s="43">
        <f>'Option 1'!S91*0.8</f>
        <v>0.12091191024706854</v>
      </c>
      <c r="T91" s="43">
        <f>'Option 1'!T91*0.8</f>
        <v>0.12431948199314696</v>
      </c>
      <c r="U91" s="43">
        <f>'Option 1'!U91*0.8</f>
        <v>0.12666584127214689</v>
      </c>
      <c r="V91" s="43">
        <f>'Option 1'!V91*0.8</f>
        <v>0.12812499010489486</v>
      </c>
      <c r="W91" s="43">
        <f>'Option 1'!W91*0.8</f>
        <v>0.12889149262079944</v>
      </c>
      <c r="X91" s="43">
        <f>'Option 1'!X91*0.8</f>
        <v>0.12921466792552616</v>
      </c>
      <c r="Y91" s="43">
        <f>'Option 1'!Y91*0.8</f>
        <v>0.12937538255361511</v>
      </c>
      <c r="Z91" s="43">
        <f>'Option 1'!Z91*0.8</f>
        <v>0.12942095605071746</v>
      </c>
      <c r="AA91" s="43">
        <f>'Option 1'!AA91*0.8</f>
        <v>0.12943494231577465</v>
      </c>
      <c r="AB91" s="43">
        <f>'Option 1'!AB91*0.8</f>
        <v>0.12943494231577465</v>
      </c>
      <c r="AC91" s="43">
        <f>'Option 1'!AC91*0.8</f>
        <v>0.12943494231577465</v>
      </c>
      <c r="AD91" s="43">
        <f>'Option 1'!AD91*0.8</f>
        <v>0.12943494231577465</v>
      </c>
      <c r="AE91" s="43">
        <f>'Option 1'!AE91*0.8</f>
        <v>0.12943494231577465</v>
      </c>
      <c r="AF91" s="43">
        <f>'Option 1'!AF91*0.8</f>
        <v>0.12943494231577465</v>
      </c>
      <c r="AG91" s="43">
        <f>'Option 1'!AG91*0.8</f>
        <v>0.12943494231577465</v>
      </c>
      <c r="AH91" s="43">
        <f>'Option 1'!AH91*0.8</f>
        <v>0.12943494231577465</v>
      </c>
      <c r="AI91" s="43">
        <f>'Option 1'!AI91*0.8</f>
        <v>0.12943494231577465</v>
      </c>
      <c r="AJ91" s="43">
        <f>'Option 1'!AJ91*0.8</f>
        <v>0.12943494231577465</v>
      </c>
      <c r="AK91" s="43">
        <f>'Option 1'!AK91*0.8</f>
        <v>0.12943494231577465</v>
      </c>
      <c r="AL91" s="43">
        <f>'Option 1'!AL91*0.8</f>
        <v>0.12943494231577465</v>
      </c>
      <c r="AM91" s="43">
        <f>'Option 1'!AM91*0.8</f>
        <v>0.12943494231577465</v>
      </c>
      <c r="AN91" s="43">
        <f>'Option 1'!AN91*0.8</f>
        <v>0.12943494231577465</v>
      </c>
      <c r="AO91" s="43">
        <f>'Option 1'!AO91*0.8</f>
        <v>0.12943494231577465</v>
      </c>
      <c r="AP91" s="43">
        <f>'Option 1'!AP91*0.8</f>
        <v>0.12943494231577465</v>
      </c>
      <c r="AQ91" s="43">
        <f>'Option 1'!AQ91*0.8</f>
        <v>0.12943494231577465</v>
      </c>
      <c r="AR91" s="43">
        <f>'Option 1'!AR91*0.8</f>
        <v>0.12943494231577465</v>
      </c>
      <c r="AS91" s="43">
        <f>'Option 1'!AS91*0.8</f>
        <v>0.12943494231577465</v>
      </c>
      <c r="AT91" s="43">
        <f>'Option 1'!AT91*0.8</f>
        <v>0.12943494231577465</v>
      </c>
      <c r="AU91" s="43">
        <f>'Option 1'!AU91*0.8</f>
        <v>0.12943494231577465</v>
      </c>
      <c r="AV91" s="43">
        <f>'Option 1'!AV91*0.8</f>
        <v>0.12943494231577465</v>
      </c>
      <c r="AW91" s="43">
        <f>'Option 1'!AW91*0.8</f>
        <v>0.12943494231577465</v>
      </c>
      <c r="AX91" s="35"/>
      <c r="AY91" s="35"/>
      <c r="AZ91" s="35"/>
      <c r="BA91" s="35"/>
      <c r="BB91" s="35"/>
      <c r="BC91" s="35"/>
      <c r="BD91" s="35"/>
    </row>
    <row r="92" spans="1:56" ht="16.5" x14ac:dyDescent="0.3">
      <c r="A92" s="172"/>
      <c r="B92" s="4" t="s">
        <v>333</v>
      </c>
      <c r="D92" s="4" t="s">
        <v>42</v>
      </c>
      <c r="E92" s="43">
        <f>'Option 1'!E92*0.8</f>
        <v>0</v>
      </c>
      <c r="F92" s="43">
        <f>'Option 1'!F92*0.8</f>
        <v>2.4422230542589088E-2</v>
      </c>
      <c r="G92" s="43">
        <f>'Option 1'!G92*0.8</f>
        <v>4.2358825570836846E-2</v>
      </c>
      <c r="H92" s="43">
        <f>'Option 1'!H92*0.8</f>
        <v>5.9595837070913239E-2</v>
      </c>
      <c r="I92" s="43">
        <f>'Option 1'!I92*0.8</f>
        <v>7.8198100974131241E-2</v>
      </c>
      <c r="J92" s="43">
        <f>'Option 1'!J92*0.8</f>
        <v>9.6560831334010333E-2</v>
      </c>
      <c r="K92" s="43">
        <f>'Option 1'!K92*0.8</f>
        <v>0.11637141273634706</v>
      </c>
      <c r="L92" s="43">
        <f>'Option 1'!L92*0.8</f>
        <v>0.13727508741911676</v>
      </c>
      <c r="M92" s="43">
        <f>'Option 1'!M92*0.8</f>
        <v>0.16377129029887</v>
      </c>
      <c r="N92" s="43">
        <f>'Option 1'!N92*0.8</f>
        <v>0.18037399668209009</v>
      </c>
      <c r="O92" s="43">
        <f>'Option 1'!O92*0.8</f>
        <v>0.19586258079067928</v>
      </c>
      <c r="P92" s="43">
        <f>'Option 1'!P92*0.8</f>
        <v>0.20969890054959772</v>
      </c>
      <c r="Q92" s="43">
        <f>'Option 1'!Q92*0.8</f>
        <v>0.22210319712238935</v>
      </c>
      <c r="R92" s="43">
        <f>'Option 1'!R92*0.8</f>
        <v>0.23280876439450671</v>
      </c>
      <c r="S92" s="43">
        <f>'Option 1'!S92*0.8</f>
        <v>0.24166304179511752</v>
      </c>
      <c r="T92" s="43">
        <f>'Option 1'!T92*0.8</f>
        <v>0.2484721290261388</v>
      </c>
      <c r="U92" s="43">
        <f>'Option 1'!U92*0.8</f>
        <v>0.25316077092974598</v>
      </c>
      <c r="V92" s="43">
        <f>'Option 1'!V92*0.8</f>
        <v>0.25607656489719544</v>
      </c>
      <c r="W92" s="43">
        <f>'Option 1'!W92*0.8</f>
        <v>0.25760819970055254</v>
      </c>
      <c r="X92" s="43">
        <f>'Option 1'!X92*0.8</f>
        <v>0.2582539477723676</v>
      </c>
      <c r="Y92" s="43">
        <f>'Option 1'!Y92*0.8</f>
        <v>0.25857499314672777</v>
      </c>
      <c r="Z92" s="43">
        <f>'Option 1'!Z92*0.8</f>
        <v>0.25866607041710055</v>
      </c>
      <c r="AA92" s="43">
        <f>'Option 1'!AA92*0.8</f>
        <v>0.25869402282307347</v>
      </c>
      <c r="AB92" s="43">
        <f>'Option 1'!AB92*0.8</f>
        <v>0.25869402282307347</v>
      </c>
      <c r="AC92" s="43">
        <f>'Option 1'!AC92*0.8</f>
        <v>0.25869402282307347</v>
      </c>
      <c r="AD92" s="43">
        <f>'Option 1'!AD92*0.8</f>
        <v>0.25869402282307347</v>
      </c>
      <c r="AE92" s="43">
        <f>'Option 1'!AE92*0.8</f>
        <v>0.25869402282307347</v>
      </c>
      <c r="AF92" s="43">
        <f>'Option 1'!AF92*0.8</f>
        <v>0.25869402282307347</v>
      </c>
      <c r="AG92" s="43">
        <f>'Option 1'!AG92*0.8</f>
        <v>0.25869402282307347</v>
      </c>
      <c r="AH92" s="43">
        <f>'Option 1'!AH92*0.8</f>
        <v>0.25869402282307347</v>
      </c>
      <c r="AI92" s="43">
        <f>'Option 1'!AI92*0.8</f>
        <v>0.25869402282307347</v>
      </c>
      <c r="AJ92" s="43">
        <f>'Option 1'!AJ92*0.8</f>
        <v>0.25869402282307347</v>
      </c>
      <c r="AK92" s="43">
        <f>'Option 1'!AK92*0.8</f>
        <v>0.25869402282307347</v>
      </c>
      <c r="AL92" s="43">
        <f>'Option 1'!AL92*0.8</f>
        <v>0.25869402282307347</v>
      </c>
      <c r="AM92" s="43">
        <f>'Option 1'!AM92*0.8</f>
        <v>0.25869402282307347</v>
      </c>
      <c r="AN92" s="43">
        <f>'Option 1'!AN92*0.8</f>
        <v>0.25869402282307347</v>
      </c>
      <c r="AO92" s="43">
        <f>'Option 1'!AO92*0.8</f>
        <v>0.25869402282307347</v>
      </c>
      <c r="AP92" s="43">
        <f>'Option 1'!AP92*0.8</f>
        <v>0.25869402282307347</v>
      </c>
      <c r="AQ92" s="43">
        <f>'Option 1'!AQ92*0.8</f>
        <v>0.25869402282307347</v>
      </c>
      <c r="AR92" s="43">
        <f>'Option 1'!AR92*0.8</f>
        <v>0.25869402282307347</v>
      </c>
      <c r="AS92" s="43">
        <f>'Option 1'!AS92*0.8</f>
        <v>0.25869402282307347</v>
      </c>
      <c r="AT92" s="43">
        <f>'Option 1'!AT92*0.8</f>
        <v>0.25869402282307347</v>
      </c>
      <c r="AU92" s="43">
        <f>'Option 1'!AU92*0.8</f>
        <v>0.25869402282307347</v>
      </c>
      <c r="AV92" s="43">
        <f>'Option 1'!AV92*0.8</f>
        <v>0.25869402282307347</v>
      </c>
      <c r="AW92" s="43">
        <f>'Option 1'!AW92*0.8</f>
        <v>0.25869402282307347</v>
      </c>
      <c r="AX92" s="35"/>
      <c r="AY92" s="35"/>
      <c r="AZ92" s="35"/>
      <c r="BA92" s="35"/>
      <c r="BB92" s="35"/>
      <c r="BC92" s="35"/>
      <c r="BD92" s="35"/>
    </row>
    <row r="93" spans="1:56" x14ac:dyDescent="0.3">
      <c r="A93" s="172"/>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47"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11kV Transformer (GM) delivers a cost effective reduction in the risk of condition based failure.  This CBA specifically relates to East Midlands.</v>
      </c>
      <c r="C2" s="148"/>
      <c r="D2" s="148"/>
      <c r="E2" s="148"/>
      <c r="F2" s="149"/>
      <c r="G2" s="25" t="s">
        <v>404</v>
      </c>
      <c r="Z2" s="26" t="s">
        <v>80</v>
      </c>
      <c r="AJ2" s="22" t="s">
        <v>400</v>
      </c>
    </row>
    <row r="3" spans="2:36" ht="24.75" customHeight="1" x14ac:dyDescent="0.3">
      <c r="B3" s="150"/>
      <c r="C3" s="151"/>
      <c r="D3" s="151"/>
      <c r="E3" s="151"/>
      <c r="F3" s="152"/>
      <c r="G3" s="18" t="s">
        <v>373</v>
      </c>
      <c r="AJ3" s="22" t="s">
        <v>401</v>
      </c>
    </row>
    <row r="4" spans="2:36" ht="18" customHeight="1" x14ac:dyDescent="0.3">
      <c r="B4" s="25" t="s">
        <v>79</v>
      </c>
      <c r="C4" s="27"/>
      <c r="D4" s="27"/>
      <c r="E4" s="27"/>
      <c r="F4" s="27"/>
      <c r="AJ4" s="22" t="s">
        <v>342</v>
      </c>
    </row>
    <row r="5" spans="2:36" ht="96" customHeight="1" x14ac:dyDescent="0.3">
      <c r="B5" s="144" t="s">
        <v>403</v>
      </c>
      <c r="C5" s="145"/>
      <c r="D5" s="145"/>
      <c r="E5" s="145"/>
      <c r="F5" s="146"/>
      <c r="AJ5" s="22" t="s">
        <v>367</v>
      </c>
    </row>
    <row r="6" spans="2:36" ht="13.5" customHeight="1" x14ac:dyDescent="0.3">
      <c r="B6" s="27"/>
      <c r="C6" s="27"/>
      <c r="D6" s="27"/>
      <c r="E6" s="27"/>
      <c r="F6" s="27"/>
      <c r="AJ6" s="22" t="s">
        <v>368</v>
      </c>
    </row>
    <row r="7" spans="2:36" x14ac:dyDescent="0.3">
      <c r="B7" s="25" t="s">
        <v>50</v>
      </c>
      <c r="AJ7" s="22" t="s">
        <v>369</v>
      </c>
    </row>
    <row r="8" spans="2:36" x14ac:dyDescent="0.3">
      <c r="B8" s="155" t="s">
        <v>27</v>
      </c>
      <c r="C8" s="156"/>
      <c r="D8" s="153" t="s">
        <v>30</v>
      </c>
      <c r="E8" s="153"/>
      <c r="F8" s="153"/>
      <c r="AJ8" s="22" t="s">
        <v>370</v>
      </c>
    </row>
    <row r="9" spans="2:36" ht="22.5" customHeight="1" x14ac:dyDescent="0.3">
      <c r="B9" s="157" t="s">
        <v>303</v>
      </c>
      <c r="C9" s="158"/>
      <c r="D9" s="154" t="str">
        <f>'Baseline scenario'!$C$1</f>
        <v>No intervention</v>
      </c>
      <c r="E9" s="154"/>
      <c r="F9" s="154"/>
      <c r="AJ9" s="22" t="s">
        <v>371</v>
      </c>
    </row>
    <row r="10" spans="2:36" ht="22.5" customHeight="1" x14ac:dyDescent="0.3">
      <c r="B10" s="142" t="s">
        <v>226</v>
      </c>
      <c r="C10" s="143"/>
      <c r="D10" s="144" t="str">
        <f>'Option 1'!$C$1</f>
        <v>Asset Replacement Programme</v>
      </c>
      <c r="E10" s="145"/>
      <c r="F10" s="146"/>
      <c r="AJ10" s="22" t="s">
        <v>372</v>
      </c>
    </row>
    <row r="11" spans="2:36" ht="22.5" customHeight="1" x14ac:dyDescent="0.3">
      <c r="B11" s="142" t="s">
        <v>346</v>
      </c>
      <c r="C11" s="143"/>
      <c r="D11" s="144" t="str">
        <f>'Option 1(i)'!$C$1</f>
        <v>Sensitivity Analysis of Option 1 - Asset Replacement Programme Delivered With 10% Increased Costs</v>
      </c>
      <c r="E11" s="145"/>
      <c r="F11" s="146"/>
      <c r="AJ11" s="22" t="s">
        <v>373</v>
      </c>
    </row>
    <row r="12" spans="2:36" ht="22.5" customHeight="1" x14ac:dyDescent="0.3">
      <c r="B12" s="142" t="s">
        <v>347</v>
      </c>
      <c r="C12" s="143"/>
      <c r="D12" s="144" t="str">
        <f>'Option 1(ii)'!$C$1</f>
        <v>Sensitivity Analysis of Option 1 - Asset Replacement Programme Achieving 20% Lower Benefits</v>
      </c>
      <c r="E12" s="145"/>
      <c r="F12" s="146"/>
      <c r="AJ12" s="22" t="s">
        <v>374</v>
      </c>
    </row>
    <row r="13" spans="2:36" ht="22.5" customHeight="1" x14ac:dyDescent="0.3">
      <c r="B13" s="142"/>
      <c r="C13" s="143"/>
      <c r="D13" s="144"/>
      <c r="E13" s="145"/>
      <c r="F13" s="146"/>
      <c r="AJ13" s="22" t="s">
        <v>375</v>
      </c>
    </row>
    <row r="14" spans="2:36" ht="22.5" customHeight="1" x14ac:dyDescent="0.3">
      <c r="B14" s="142"/>
      <c r="C14" s="143"/>
      <c r="D14" s="144"/>
      <c r="E14" s="145"/>
      <c r="F14" s="146"/>
      <c r="AJ14" s="22" t="s">
        <v>376</v>
      </c>
    </row>
    <row r="15" spans="2:36" ht="22.5" customHeight="1" x14ac:dyDescent="0.3">
      <c r="B15" s="142"/>
      <c r="C15" s="143"/>
      <c r="D15" s="144"/>
      <c r="E15" s="145"/>
      <c r="F15" s="146"/>
      <c r="AJ15" s="22" t="s">
        <v>377</v>
      </c>
    </row>
    <row r="16" spans="2:36" ht="22.5" customHeight="1" x14ac:dyDescent="0.3">
      <c r="B16" s="142"/>
      <c r="C16" s="143"/>
      <c r="D16" s="144"/>
      <c r="E16" s="145"/>
      <c r="F16" s="146"/>
      <c r="AJ16" s="22" t="s">
        <v>378</v>
      </c>
    </row>
    <row r="17" spans="2:36" ht="22.5" customHeight="1" x14ac:dyDescent="0.3">
      <c r="B17" s="142"/>
      <c r="C17" s="143"/>
      <c r="D17" s="144"/>
      <c r="E17" s="145"/>
      <c r="F17" s="146"/>
      <c r="AJ17" s="22" t="s">
        <v>379</v>
      </c>
    </row>
    <row r="18" spans="2:36" ht="22.5" customHeight="1" x14ac:dyDescent="0.3">
      <c r="B18" s="142"/>
      <c r="C18" s="143"/>
      <c r="D18" s="144"/>
      <c r="E18" s="145"/>
      <c r="F18" s="146"/>
      <c r="AJ18" s="22" t="s">
        <v>380</v>
      </c>
    </row>
    <row r="19" spans="2:36" ht="22.5" customHeight="1" x14ac:dyDescent="0.3">
      <c r="B19" s="142"/>
      <c r="C19" s="143"/>
      <c r="D19" s="144"/>
      <c r="E19" s="145"/>
      <c r="F19" s="146"/>
      <c r="AJ19" s="22" t="s">
        <v>381</v>
      </c>
    </row>
    <row r="20" spans="2:36" ht="22.5" customHeight="1" x14ac:dyDescent="0.3">
      <c r="B20" s="142"/>
      <c r="C20" s="143"/>
      <c r="D20" s="144"/>
      <c r="E20" s="145"/>
      <c r="F20" s="146"/>
      <c r="AJ20" s="22" t="s">
        <v>382</v>
      </c>
    </row>
    <row r="21" spans="2:36" ht="22.5" customHeight="1" x14ac:dyDescent="0.3">
      <c r="B21" s="142"/>
      <c r="C21" s="143"/>
      <c r="D21" s="144"/>
      <c r="E21" s="145"/>
      <c r="F21" s="146"/>
      <c r="AJ21" s="22" t="s">
        <v>383</v>
      </c>
    </row>
    <row r="22" spans="2:36" ht="22.5" customHeight="1" x14ac:dyDescent="0.3">
      <c r="B22" s="142"/>
      <c r="C22" s="143"/>
      <c r="D22" s="144"/>
      <c r="E22" s="145"/>
      <c r="F22" s="146"/>
      <c r="AJ22" s="22" t="s">
        <v>384</v>
      </c>
    </row>
    <row r="23" spans="2:36" ht="22.5" customHeight="1" x14ac:dyDescent="0.3">
      <c r="B23" s="142"/>
      <c r="C23" s="143"/>
      <c r="D23" s="144"/>
      <c r="E23" s="145"/>
      <c r="F23" s="146"/>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60" t="s">
        <v>48</v>
      </c>
      <c r="C26" s="162" t="s">
        <v>27</v>
      </c>
      <c r="D26" s="162" t="s">
        <v>28</v>
      </c>
      <c r="E26" s="162" t="s">
        <v>30</v>
      </c>
      <c r="F26" s="160" t="s">
        <v>31</v>
      </c>
      <c r="G26" s="159" t="s">
        <v>101</v>
      </c>
      <c r="H26" s="159"/>
      <c r="I26" s="159"/>
      <c r="J26" s="159"/>
      <c r="K26" s="159"/>
      <c r="AJ26" s="22" t="s">
        <v>388</v>
      </c>
    </row>
    <row r="27" spans="2:36" x14ac:dyDescent="0.3">
      <c r="B27" s="161"/>
      <c r="C27" s="163"/>
      <c r="D27" s="163"/>
      <c r="E27" s="163"/>
      <c r="F27" s="161"/>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405</v>
      </c>
      <c r="F28" s="30"/>
      <c r="G28" s="65"/>
      <c r="H28" s="65"/>
      <c r="I28" s="65"/>
      <c r="J28" s="65"/>
      <c r="K28" s="30"/>
      <c r="AJ28" s="22" t="s">
        <v>390</v>
      </c>
    </row>
    <row r="29" spans="2:36" ht="105" x14ac:dyDescent="0.3">
      <c r="B29" s="30">
        <v>1</v>
      </c>
      <c r="C29" s="31" t="str">
        <f>D10</f>
        <v>Asset Replacement Programme</v>
      </c>
      <c r="D29" s="30" t="s">
        <v>29</v>
      </c>
      <c r="E29" s="31" t="s">
        <v>406</v>
      </c>
      <c r="F29" s="30" t="s">
        <v>160</v>
      </c>
      <c r="G29" s="65">
        <f>'Option 1'!$C$4</f>
        <v>61.985113288436615</v>
      </c>
      <c r="H29" s="65">
        <f>'Option 1'!$C$5</f>
        <v>108.46963745199959</v>
      </c>
      <c r="I29" s="65">
        <f>'Option 1'!$C$6</f>
        <v>147.12162448573471</v>
      </c>
      <c r="J29" s="65">
        <f>'Option 1'!$C$7</f>
        <v>200.27298590747148</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61.140388399618331</v>
      </c>
      <c r="H30" s="65">
        <f>'Option 1(i)'!$C$5</f>
        <v>107.3867679174807</v>
      </c>
      <c r="I30" s="65">
        <f>'Option 1(i)'!$C$6</f>
        <v>145.88144158122799</v>
      </c>
      <c r="J30" s="65">
        <f>'Option 1(i)'!$C$7</f>
        <v>198.87475508346006</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48.68641179569159</v>
      </c>
      <c r="H31" s="65">
        <f>'Option 1(ii)'!$C$5</f>
        <v>86.334503955837377</v>
      </c>
      <c r="I31" s="65">
        <f>'Option 1(ii)'!$C$6</f>
        <v>117.9908646735812</v>
      </c>
      <c r="J31" s="65">
        <f>'Option 1(ii)'!$C$7</f>
        <v>161.88107119333125</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31" sqref="E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East Midlands - 11kV Transformer (GM)</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-0.44771830318471217</v>
      </c>
      <c r="F7" s="62">
        <v>-0.50688050046518263</v>
      </c>
      <c r="G7" s="62">
        <v>-0.56858030386945679</v>
      </c>
      <c r="H7" s="62">
        <v>-0.63167158487116426</v>
      </c>
      <c r="I7" s="62">
        <v>-0.70789894585167923</v>
      </c>
      <c r="J7" s="62">
        <v>-0.78552888604446103</v>
      </c>
      <c r="K7" s="62">
        <v>-0.86395486767166751</v>
      </c>
      <c r="L7" s="62">
        <v>-0.94175705264671272</v>
      </c>
      <c r="M7" s="62">
        <v>-1.0417234593481861</v>
      </c>
      <c r="N7" s="62">
        <v>-1.1354955679433099</v>
      </c>
      <c r="O7" s="62">
        <v>-1.2226562347266934</v>
      </c>
      <c r="P7" s="62">
        <v>-1.3018086641078164</v>
      </c>
      <c r="Q7" s="62">
        <v>-1.3728644805045211</v>
      </c>
      <c r="R7" s="62">
        <v>-1.4346441331879285</v>
      </c>
      <c r="S7" s="62">
        <v>-1.4853125092857276</v>
      </c>
      <c r="T7" s="62">
        <v>-1.5244341606560421</v>
      </c>
      <c r="U7" s="62">
        <v>-1.5512533252914693</v>
      </c>
      <c r="V7" s="62">
        <v>-1.5680677359657083</v>
      </c>
      <c r="W7" s="62">
        <v>-1.5770082266024652</v>
      </c>
      <c r="X7" s="62">
        <v>-1.5806420790029954</v>
      </c>
      <c r="Y7" s="62">
        <v>-1.5825233737993658</v>
      </c>
      <c r="Z7" s="62">
        <v>-1.582846510591474</v>
      </c>
      <c r="AA7" s="62">
        <v>-1.5829389028847227</v>
      </c>
      <c r="AB7" s="62">
        <v>-1.5829389028847227</v>
      </c>
      <c r="AC7" s="62">
        <v>-1.5829389028847227</v>
      </c>
      <c r="AD7" s="62">
        <v>-1.5829389028847227</v>
      </c>
      <c r="AE7" s="62">
        <v>-1.5829389028847227</v>
      </c>
      <c r="AF7" s="62">
        <v>-1.5829389028847227</v>
      </c>
      <c r="AG7" s="62">
        <v>-1.5829389028847227</v>
      </c>
      <c r="AH7" s="62">
        <v>-1.5829389028847227</v>
      </c>
      <c r="AI7" s="62">
        <v>-1.5829389028847227</v>
      </c>
      <c r="AJ7" s="62">
        <v>-1.5829389028847227</v>
      </c>
      <c r="AK7" s="62">
        <v>-1.5829389028847227</v>
      </c>
      <c r="AL7" s="62">
        <v>-1.5829389028847227</v>
      </c>
      <c r="AM7" s="62">
        <v>-1.5829389028847227</v>
      </c>
      <c r="AN7" s="62">
        <v>-1.5829389028847227</v>
      </c>
      <c r="AO7" s="62">
        <v>-1.5829389028847227</v>
      </c>
      <c r="AP7" s="62">
        <v>-1.5829389028847227</v>
      </c>
      <c r="AQ7" s="62">
        <v>-1.5829389028847227</v>
      </c>
      <c r="AR7" s="62">
        <v>-1.5829389028847227</v>
      </c>
      <c r="AS7" s="62">
        <v>-1.5829389028847227</v>
      </c>
      <c r="AT7" s="62">
        <v>-1.5829389028847227</v>
      </c>
      <c r="AU7" s="62">
        <v>-1.5829389028847227</v>
      </c>
      <c r="AV7" s="62">
        <v>-1.5829389028847227</v>
      </c>
      <c r="AW7" s="62">
        <v>-1.5829389028847227</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-0.44771830318471217</v>
      </c>
      <c r="F12" s="59">
        <f t="shared" ref="F12:AW12" si="0">SUM(F7:F11)</f>
        <v>-0.50688050046518263</v>
      </c>
      <c r="G12" s="59">
        <f t="shared" si="0"/>
        <v>-0.56858030386945679</v>
      </c>
      <c r="H12" s="59">
        <f t="shared" si="0"/>
        <v>-0.63167158487116426</v>
      </c>
      <c r="I12" s="59">
        <f t="shared" si="0"/>
        <v>-0.70789894585167923</v>
      </c>
      <c r="J12" s="59">
        <f t="shared" si="0"/>
        <v>-0.78552888604446103</v>
      </c>
      <c r="K12" s="59">
        <f t="shared" si="0"/>
        <v>-0.86395486767166751</v>
      </c>
      <c r="L12" s="59">
        <f t="shared" si="0"/>
        <v>-0.94175705264671272</v>
      </c>
      <c r="M12" s="59">
        <f t="shared" si="0"/>
        <v>-1.0417234593481861</v>
      </c>
      <c r="N12" s="59">
        <f t="shared" si="0"/>
        <v>-1.1354955679433099</v>
      </c>
      <c r="O12" s="59">
        <f t="shared" si="0"/>
        <v>-1.2226562347266934</v>
      </c>
      <c r="P12" s="59">
        <f t="shared" si="0"/>
        <v>-1.3018086641078164</v>
      </c>
      <c r="Q12" s="59">
        <f t="shared" si="0"/>
        <v>-1.3728644805045211</v>
      </c>
      <c r="R12" s="59">
        <f t="shared" si="0"/>
        <v>-1.4346441331879285</v>
      </c>
      <c r="S12" s="59">
        <f t="shared" si="0"/>
        <v>-1.4853125092857276</v>
      </c>
      <c r="T12" s="59">
        <f t="shared" si="0"/>
        <v>-1.5244341606560421</v>
      </c>
      <c r="U12" s="59">
        <f t="shared" si="0"/>
        <v>-1.5512533252914693</v>
      </c>
      <c r="V12" s="59">
        <f t="shared" si="0"/>
        <v>-1.5680677359657083</v>
      </c>
      <c r="W12" s="59">
        <f t="shared" si="0"/>
        <v>-1.5770082266024652</v>
      </c>
      <c r="X12" s="59">
        <f t="shared" si="0"/>
        <v>-1.5806420790029954</v>
      </c>
      <c r="Y12" s="59">
        <f t="shared" si="0"/>
        <v>-1.5825233737993658</v>
      </c>
      <c r="Z12" s="59">
        <f t="shared" si="0"/>
        <v>-1.582846510591474</v>
      </c>
      <c r="AA12" s="59">
        <f t="shared" si="0"/>
        <v>-1.5829389028847227</v>
      </c>
      <c r="AB12" s="59">
        <f t="shared" si="0"/>
        <v>-1.5829389028847227</v>
      </c>
      <c r="AC12" s="59">
        <f t="shared" si="0"/>
        <v>-1.5829389028847227</v>
      </c>
      <c r="AD12" s="59">
        <f t="shared" si="0"/>
        <v>-1.5829389028847227</v>
      </c>
      <c r="AE12" s="59">
        <f t="shared" si="0"/>
        <v>-1.5829389028847227</v>
      </c>
      <c r="AF12" s="59">
        <f t="shared" si="0"/>
        <v>-1.5829389028847227</v>
      </c>
      <c r="AG12" s="59">
        <f t="shared" si="0"/>
        <v>-1.5829389028847227</v>
      </c>
      <c r="AH12" s="59">
        <f t="shared" si="0"/>
        <v>-1.5829389028847227</v>
      </c>
      <c r="AI12" s="59">
        <f t="shared" si="0"/>
        <v>-1.5829389028847227</v>
      </c>
      <c r="AJ12" s="59">
        <f t="shared" si="0"/>
        <v>-1.5829389028847227</v>
      </c>
      <c r="AK12" s="59">
        <f t="shared" si="0"/>
        <v>-1.5829389028847227</v>
      </c>
      <c r="AL12" s="59">
        <f t="shared" si="0"/>
        <v>-1.5829389028847227</v>
      </c>
      <c r="AM12" s="59">
        <f t="shared" si="0"/>
        <v>-1.5829389028847227</v>
      </c>
      <c r="AN12" s="59">
        <f t="shared" si="0"/>
        <v>-1.5829389028847227</v>
      </c>
      <c r="AO12" s="59">
        <f t="shared" si="0"/>
        <v>-1.5829389028847227</v>
      </c>
      <c r="AP12" s="59">
        <f t="shared" si="0"/>
        <v>-1.5829389028847227</v>
      </c>
      <c r="AQ12" s="59">
        <f t="shared" si="0"/>
        <v>-1.5829389028847227</v>
      </c>
      <c r="AR12" s="59">
        <f t="shared" si="0"/>
        <v>-1.5829389028847227</v>
      </c>
      <c r="AS12" s="59">
        <f t="shared" si="0"/>
        <v>-1.5829389028847227</v>
      </c>
      <c r="AT12" s="59">
        <f t="shared" si="0"/>
        <v>-1.5829389028847227</v>
      </c>
      <c r="AU12" s="59">
        <f t="shared" si="0"/>
        <v>-1.5829389028847227</v>
      </c>
      <c r="AV12" s="59">
        <f t="shared" si="0"/>
        <v>-1.5829389028847227</v>
      </c>
      <c r="AW12" s="59">
        <f t="shared" si="0"/>
        <v>-1.5829389028847227</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-2.3285733106499595</v>
      </c>
      <c r="F15" s="81">
        <f>'Fixed data'!$G$7*F$31/1000000</f>
        <v>-2.638658324891427</v>
      </c>
      <c r="G15" s="81">
        <f>'Fixed data'!$G$7*G$31/1000000</f>
        <v>-2.9635267243680143</v>
      </c>
      <c r="H15" s="81">
        <f>'Fixed data'!$G$7*H$31/1000000</f>
        <v>-3.296279653810537</v>
      </c>
      <c r="I15" s="81">
        <f>'Fixed data'!$G$7*I$31/1000000</f>
        <v>-3.6981672184473453</v>
      </c>
      <c r="J15" s="81">
        <f>'Fixed data'!$G$7*J$31/1000000</f>
        <v>-4.1074338101431502</v>
      </c>
      <c r="K15" s="81">
        <f>'Fixed data'!$G$7*K$31/1000000</f>
        <v>-4.5226720840690442</v>
      </c>
      <c r="L15" s="81">
        <f>'Fixed data'!$G$7*L$31/1000000</f>
        <v>-4.9349679843249499</v>
      </c>
      <c r="M15" s="81">
        <f>'Fixed data'!$G$7*M$31/1000000</f>
        <v>-5.464269457161123</v>
      </c>
      <c r="N15" s="81">
        <f>'Fixed data'!$G$7*N$31/1000000</f>
        <v>-5.9577844135872997</v>
      </c>
      <c r="O15" s="81">
        <f>'Fixed data'!$G$7*O$31/1000000</f>
        <v>-6.4127076985218636</v>
      </c>
      <c r="P15" s="81">
        <f>'Fixed data'!$G$7*P$31/1000000</f>
        <v>-6.8252002625560015</v>
      </c>
      <c r="Q15" s="81">
        <f>'Fixed data'!$G$7*Q$31/1000000</f>
        <v>-7.1929440893108483</v>
      </c>
      <c r="R15" s="81">
        <f>'Fixed data'!$G$7*R$31/1000000</f>
        <v>-7.5100837502966931</v>
      </c>
      <c r="S15" s="81">
        <f>'Fixed data'!$G$7*S$31/1000000</f>
        <v>-7.7664694622587422</v>
      </c>
      <c r="T15" s="81">
        <f>'Fixed data'!$G$7*T$31/1000000</f>
        <v>-7.9625883305567324</v>
      </c>
      <c r="U15" s="81">
        <f>'Fixed data'!$G$7*U$31/1000000</f>
        <v>-8.0945549542488031</v>
      </c>
      <c r="V15" s="81">
        <f>'Fixed data'!$G$7*V$31/1000000</f>
        <v>-8.1765895511029321</v>
      </c>
      <c r="W15" s="81">
        <f>'Fixed data'!$G$7*W$31/1000000</f>
        <v>-8.2175124332816196</v>
      </c>
      <c r="X15" s="81">
        <f>'Fixed data'!$G$7*X$31/1000000</f>
        <v>-8.2326669574726683</v>
      </c>
      <c r="Y15" s="81">
        <f>'Fixed data'!$G$7*Y$31/1000000</f>
        <v>-8.2408935799836289</v>
      </c>
      <c r="Z15" s="81">
        <f>'Fixed data'!$G$7*Z$31/1000000</f>
        <v>-8.2424418460031355</v>
      </c>
      <c r="AA15" s="81">
        <f>'Fixed data'!$G$7*AA$31/1000000</f>
        <v>-8.2429362591262354</v>
      </c>
      <c r="AB15" s="81">
        <f>'Fixed data'!$G$7*AB$31/1000000</f>
        <v>-8.2429362591262354</v>
      </c>
      <c r="AC15" s="81">
        <f>'Fixed data'!$G$7*AC$31/1000000</f>
        <v>-8.2429362591262354</v>
      </c>
      <c r="AD15" s="81">
        <f>'Fixed data'!$G$7*AD$31/1000000</f>
        <v>-8.2429362591262354</v>
      </c>
      <c r="AE15" s="81">
        <f>'Fixed data'!$G$7*AE$31/1000000</f>
        <v>-8.2429362591262354</v>
      </c>
      <c r="AF15" s="81">
        <f>'Fixed data'!$G$7*AF$31/1000000</f>
        <v>-8.2429362591262354</v>
      </c>
      <c r="AG15" s="81">
        <f>'Fixed data'!$G$7*AG$31/1000000</f>
        <v>-8.2429362591262354</v>
      </c>
      <c r="AH15" s="81">
        <f>'Fixed data'!$G$7*AH$31/1000000</f>
        <v>-8.2429362591262354</v>
      </c>
      <c r="AI15" s="81">
        <f>'Fixed data'!$G$7*AI$31/1000000</f>
        <v>-8.2429362591262354</v>
      </c>
      <c r="AJ15" s="81">
        <f>'Fixed data'!$G$7*AJ$31/1000000</f>
        <v>-8.2429362591262354</v>
      </c>
      <c r="AK15" s="81">
        <f>'Fixed data'!$G$7*AK$31/1000000</f>
        <v>-8.2429362591262354</v>
      </c>
      <c r="AL15" s="81">
        <f>'Fixed data'!$G$7*AL$31/1000000</f>
        <v>-8.2429362591262354</v>
      </c>
      <c r="AM15" s="81">
        <f>'Fixed data'!$G$7*AM$31/1000000</f>
        <v>-8.2429362591262354</v>
      </c>
      <c r="AN15" s="81">
        <f>'Fixed data'!$G$7*AN$31/1000000</f>
        <v>-8.2429362591262354</v>
      </c>
      <c r="AO15" s="81">
        <f>'Fixed data'!$G$7*AO$31/1000000</f>
        <v>-8.2429362591262354</v>
      </c>
      <c r="AP15" s="81">
        <f>'Fixed data'!$G$7*AP$31/1000000</f>
        <v>-8.2429362591262354</v>
      </c>
      <c r="AQ15" s="81">
        <f>'Fixed data'!$G$7*AQ$31/1000000</f>
        <v>-8.2429362591262354</v>
      </c>
      <c r="AR15" s="81">
        <f>'Fixed data'!$G$7*AR$31/1000000</f>
        <v>-8.2429362591262354</v>
      </c>
      <c r="AS15" s="81">
        <f>'Fixed data'!$G$7*AS$31/1000000</f>
        <v>-8.2429362591262354</v>
      </c>
      <c r="AT15" s="81">
        <f>'Fixed data'!$G$7*AT$31/1000000</f>
        <v>-8.2429362591262354</v>
      </c>
      <c r="AU15" s="81">
        <f>'Fixed data'!$G$7*AU$31/1000000</f>
        <v>-8.2429362591262354</v>
      </c>
      <c r="AV15" s="81">
        <f>'Fixed data'!$G$7*AV$31/1000000</f>
        <v>-8.2429362591262354</v>
      </c>
      <c r="AW15" s="81">
        <f>'Fixed data'!$G$7*AW$31/1000000</f>
        <v>-8.2429362591262354</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-1.0383678879997278</v>
      </c>
      <c r="F16" s="81">
        <f>'Fixed data'!$G$8*F32/1000000</f>
        <v>-1.1766423542962365</v>
      </c>
      <c r="G16" s="81">
        <f>'Fixed data'!$G$8*G32/1000000</f>
        <v>-1.3215091614228158</v>
      </c>
      <c r="H16" s="81">
        <f>'Fixed data'!$G$8*H32/1000000</f>
        <v>-1.4698918058277364</v>
      </c>
      <c r="I16" s="81">
        <f>'Fixed data'!$G$8*I32/1000000</f>
        <v>-1.6491033643439916</v>
      </c>
      <c r="J16" s="81">
        <f>'Fixed data'!$G$8*J32/1000000</f>
        <v>-1.8316055696806171</v>
      </c>
      <c r="K16" s="81">
        <f>'Fixed data'!$G$8*K32/1000000</f>
        <v>-2.0167705629603323</v>
      </c>
      <c r="L16" s="81">
        <f>'Fixed data'!$G$8*L32/1000000</f>
        <v>-2.2006236298094031</v>
      </c>
      <c r="M16" s="81">
        <f>'Fixed data'!$G$8*M32/1000000</f>
        <v>-2.4366525301813895</v>
      </c>
      <c r="N16" s="81">
        <f>'Fixed data'!$G$8*N32/1000000</f>
        <v>-2.6567234243178786</v>
      </c>
      <c r="O16" s="81">
        <f>'Fixed data'!$G$8*O32/1000000</f>
        <v>-2.8595852805303963</v>
      </c>
      <c r="P16" s="81">
        <f>'Fixed data'!$G$8*P32/1000000</f>
        <v>-3.0435260415615826</v>
      </c>
      <c r="Q16" s="81">
        <f>'Fixed data'!$G$8*Q32/1000000</f>
        <v>-3.207512373113329</v>
      </c>
      <c r="R16" s="81">
        <f>'Fixed data'!$G$8*R32/1000000</f>
        <v>-3.3489327308887371</v>
      </c>
      <c r="S16" s="81">
        <f>'Fixed data'!$G$8*S32/1000000</f>
        <v>-3.4632611993992315</v>
      </c>
      <c r="T16" s="81">
        <f>'Fixed data'!$G$8*T32/1000000</f>
        <v>-3.5507151430537327</v>
      </c>
      <c r="U16" s="81">
        <f>'Fixed data'!$G$8*U32/1000000</f>
        <v>-3.6095623021576375</v>
      </c>
      <c r="V16" s="81">
        <f>'Fixed data'!$G$8*V32/1000000</f>
        <v>-3.6461437877529934</v>
      </c>
      <c r="W16" s="81">
        <f>'Fixed data'!$G$8*W32/1000000</f>
        <v>-3.6643925679895273</v>
      </c>
      <c r="X16" s="81">
        <f>'Fixed data'!$G$8*X32/1000000</f>
        <v>-3.6711503417962761</v>
      </c>
      <c r="Y16" s="81">
        <f>'Fixed data'!$G$8*Y32/1000000</f>
        <v>-3.6748187668885111</v>
      </c>
      <c r="Z16" s="81">
        <f>'Fixed data'!$G$8*Z32/1000000</f>
        <v>-3.6755091635617365</v>
      </c>
      <c r="AA16" s="81">
        <f>'Fixed data'!$G$8*AA32/1000000</f>
        <v>-3.6757296308435947</v>
      </c>
      <c r="AB16" s="81">
        <f>'Fixed data'!$G$8*AB32/1000000</f>
        <v>-3.6757296308435947</v>
      </c>
      <c r="AC16" s="81">
        <f>'Fixed data'!$G$8*AC32/1000000</f>
        <v>-3.6757296308435947</v>
      </c>
      <c r="AD16" s="81">
        <f>'Fixed data'!$G$8*AD32/1000000</f>
        <v>-3.6757296308435947</v>
      </c>
      <c r="AE16" s="81">
        <f>'Fixed data'!$G$8*AE32/1000000</f>
        <v>-3.6757296308435947</v>
      </c>
      <c r="AF16" s="81">
        <f>'Fixed data'!$G$8*AF32/1000000</f>
        <v>-3.6757296308435947</v>
      </c>
      <c r="AG16" s="81">
        <f>'Fixed data'!$G$8*AG32/1000000</f>
        <v>-3.6757296308435947</v>
      </c>
      <c r="AH16" s="81">
        <f>'Fixed data'!$G$8*AH32/1000000</f>
        <v>-3.6757296308435947</v>
      </c>
      <c r="AI16" s="81">
        <f>'Fixed data'!$G$8*AI32/1000000</f>
        <v>-3.6757296308435947</v>
      </c>
      <c r="AJ16" s="81">
        <f>'Fixed data'!$G$8*AJ32/1000000</f>
        <v>-3.6757296308435947</v>
      </c>
      <c r="AK16" s="81">
        <f>'Fixed data'!$G$8*AK32/1000000</f>
        <v>-3.6757296308435947</v>
      </c>
      <c r="AL16" s="81">
        <f>'Fixed data'!$G$8*AL32/1000000</f>
        <v>-3.6757296308435947</v>
      </c>
      <c r="AM16" s="81">
        <f>'Fixed data'!$G$8*AM32/1000000</f>
        <v>-3.6757296308435947</v>
      </c>
      <c r="AN16" s="81">
        <f>'Fixed data'!$G$8*AN32/1000000</f>
        <v>-3.6757296308435947</v>
      </c>
      <c r="AO16" s="81">
        <f>'Fixed data'!$G$8*AO32/1000000</f>
        <v>-3.6757296308435947</v>
      </c>
      <c r="AP16" s="81">
        <f>'Fixed data'!$G$8*AP32/1000000</f>
        <v>-3.6757296308435947</v>
      </c>
      <c r="AQ16" s="81">
        <f>'Fixed data'!$G$8*AQ32/1000000</f>
        <v>-3.6757296308435947</v>
      </c>
      <c r="AR16" s="81">
        <f>'Fixed data'!$G$8*AR32/1000000</f>
        <v>-3.6757296308435947</v>
      </c>
      <c r="AS16" s="81">
        <f>'Fixed data'!$G$8*AS32/1000000</f>
        <v>-3.6757296308435947</v>
      </c>
      <c r="AT16" s="81">
        <f>'Fixed data'!$G$8*AT32/1000000</f>
        <v>-3.6757296308435947</v>
      </c>
      <c r="AU16" s="81">
        <f>'Fixed data'!$G$8*AU32/1000000</f>
        <v>-3.6757296308435947</v>
      </c>
      <c r="AV16" s="81">
        <f>'Fixed data'!$G$8*AV32/1000000</f>
        <v>-3.6757296308435947</v>
      </c>
      <c r="AW16" s="81">
        <f>'Fixed data'!$G$8*AW32/1000000</f>
        <v>-3.6757296308435947</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-2.4268807244906239E-4</v>
      </c>
      <c r="F17" s="34">
        <f>F33*'Fixed data'!I$5/1000000</f>
        <v>-2.8859099381740703E-4</v>
      </c>
      <c r="G17" s="34">
        <f>G33*'Fixed data'!J$5/1000000</f>
        <v>-3.4417822624428779E-4</v>
      </c>
      <c r="H17" s="34">
        <f>H33*'Fixed data'!K$5/1000000</f>
        <v>-4.0679301037278902E-4</v>
      </c>
      <c r="I17" s="34">
        <f>I33*'Fixed data'!L$5/1000000</f>
        <v>-4.8567431410694213E-4</v>
      </c>
      <c r="J17" s="34">
        <f>J33*'Fixed data'!M$5/1000000</f>
        <v>-9.6225835470781272E-4</v>
      </c>
      <c r="K17" s="34">
        <f>K33*'Fixed data'!N$5/1000000</f>
        <v>-1.5245052820082154E-3</v>
      </c>
      <c r="L17" s="34">
        <f>L33*'Fixed data'!O$5/1000000</f>
        <v>-2.1697298800344659E-3</v>
      </c>
      <c r="M17" s="34">
        <f>M33*'Fixed data'!P$5/1000000</f>
        <v>-2.963605393647188E-3</v>
      </c>
      <c r="N17" s="34">
        <f>N33*'Fixed data'!Q$5/1000000</f>
        <v>-3.8486347518440758E-3</v>
      </c>
      <c r="O17" s="34">
        <f>O33*'Fixed data'!R$5/1000000</f>
        <v>-4.8141616950269058E-3</v>
      </c>
      <c r="P17" s="34">
        <f>P33*'Fixed data'!S$5/1000000</f>
        <v>-5.8439974644934247E-3</v>
      </c>
      <c r="Q17" s="34">
        <f>Q33*'Fixed data'!T$5/1000000</f>
        <v>-6.9214406751953242E-3</v>
      </c>
      <c r="R17" s="34">
        <f>R33*'Fixed data'!U$5/1000000</f>
        <v>-8.0323681370067408E-3</v>
      </c>
      <c r="S17" s="34">
        <f>S33*'Fixed data'!V$5/1000000</f>
        <v>-9.1517962402987724E-3</v>
      </c>
      <c r="T17" s="34">
        <f>T33*'Fixed data'!W$5/1000000</f>
        <v>-1.008964895323812E-2</v>
      </c>
      <c r="U17" s="34">
        <f>U33*'Fixed data'!X$5/1000000</f>
        <v>-1.1186429455077378E-2</v>
      </c>
      <c r="V17" s="34">
        <f>V33*'Fixed data'!Y$5/1000000</f>
        <v>-1.2229221388888979E-2</v>
      </c>
      <c r="W17" s="34">
        <f>W33*'Fixed data'!Z$5/1000000</f>
        <v>-1.3214138443361228E-2</v>
      </c>
      <c r="X17" s="34">
        <f>X33*'Fixed data'!AA$5/1000000</f>
        <v>-1.415695765257847E-2</v>
      </c>
      <c r="Y17" s="34">
        <f>Y33*'Fixed data'!AB$5/1000000</f>
        <v>-1.5086672374272058E-2</v>
      </c>
      <c r="Z17" s="34">
        <f>Z33*'Fixed data'!AC$5/1000000</f>
        <v>-1.5871731472276777E-2</v>
      </c>
      <c r="AA17" s="34">
        <f>AA33*'Fixed data'!AD$5/1000000</f>
        <v>-1.6784045906680069E-2</v>
      </c>
      <c r="AB17" s="34">
        <f>AB33*'Fixed data'!AE$5/1000000</f>
        <v>-1.769480808766271E-2</v>
      </c>
      <c r="AC17" s="34">
        <f>AC33*'Fixed data'!AF$5/1000000</f>
        <v>-1.8605570268645347E-2</v>
      </c>
      <c r="AD17" s="34">
        <f>AD33*'Fixed data'!AG$5/1000000</f>
        <v>-1.9516332449627988E-2</v>
      </c>
      <c r="AE17" s="34">
        <f>AE33*'Fixed data'!AH$5/1000000</f>
        <v>-2.0427094630610629E-2</v>
      </c>
      <c r="AF17" s="34">
        <f>AF33*'Fixed data'!AI$5/1000000</f>
        <v>-2.1337856811593267E-2</v>
      </c>
      <c r="AG17" s="34">
        <f>AG33*'Fixed data'!AJ$5/1000000</f>
        <v>-2.2248618992575905E-2</v>
      </c>
      <c r="AH17" s="34">
        <f>AH33*'Fixed data'!AK$5/1000000</f>
        <v>-2.3159381173558549E-2</v>
      </c>
      <c r="AI17" s="34">
        <f>AI33*'Fixed data'!AL$5/1000000</f>
        <v>-2.3940034471543664E-2</v>
      </c>
      <c r="AJ17" s="34">
        <f>AJ33*'Fixed data'!AM$5/1000000</f>
        <v>-2.4850796652526305E-2</v>
      </c>
      <c r="AK17" s="34">
        <f>AK33*'Fixed data'!AN$5/1000000</f>
        <v>-2.5761558833508946E-2</v>
      </c>
      <c r="AL17" s="34">
        <f>AL33*'Fixed data'!AO$5/1000000</f>
        <v>-2.6672321014491587E-2</v>
      </c>
      <c r="AM17" s="34">
        <f>AM33*'Fixed data'!AP$5/1000000</f>
        <v>-2.7583083195474225E-2</v>
      </c>
      <c r="AN17" s="34">
        <f>AN33*'Fixed data'!AQ$5/1000000</f>
        <v>-2.8623954259454385E-2</v>
      </c>
      <c r="AO17" s="34">
        <f>AO33*'Fixed data'!AR$5/1000000</f>
        <v>-2.9534716440437023E-2</v>
      </c>
      <c r="AP17" s="34">
        <f>AP33*'Fixed data'!AS$5/1000000</f>
        <v>-3.044547862141966E-2</v>
      </c>
      <c r="AQ17" s="34">
        <f>AQ33*'Fixed data'!AT$5/1000000</f>
        <v>-3.1356240802402305E-2</v>
      </c>
      <c r="AR17" s="34">
        <f>AR33*'Fixed data'!AU$5/1000000</f>
        <v>-3.2267002983384939E-2</v>
      </c>
      <c r="AS17" s="34">
        <f>AS33*'Fixed data'!AV$5/1000000</f>
        <v>-3.3307874047365106E-2</v>
      </c>
      <c r="AT17" s="34">
        <f>AT33*'Fixed data'!AW$5/1000000</f>
        <v>-3.4088527345350214E-2</v>
      </c>
      <c r="AU17" s="34">
        <f>AU33*'Fixed data'!AX$5/1000000</f>
        <v>-3.4999289526332862E-2</v>
      </c>
      <c r="AV17" s="34">
        <f>AV33*'Fixed data'!AY$5/1000000</f>
        <v>-3.5910051707315503E-2</v>
      </c>
      <c r="AW17" s="34">
        <f>AW33*'Fixed data'!AZ$5/1000000</f>
        <v>-3.6690705005300618E-2</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-9.1473967952943921E-2</v>
      </c>
      <c r="F18" s="34">
        <f>F34*'Fixed data'!$G$9</f>
        <v>-0.10371709976566938</v>
      </c>
      <c r="G18" s="34">
        <f>G34*'Fixed data'!$G$9</f>
        <v>-0.1164405383170533</v>
      </c>
      <c r="H18" s="34">
        <f>H34*'Fixed data'!$G$9</f>
        <v>-0.12936831238693614</v>
      </c>
      <c r="I18" s="34">
        <f>I34*'Fixed data'!$G$9</f>
        <v>-0.14479962961959719</v>
      </c>
      <c r="J18" s="34">
        <f>J34*'Fixed data'!$G$9</f>
        <v>-0.16032391142758193</v>
      </c>
      <c r="K18" s="34">
        <f>K34*'Fixed data'!$G$9</f>
        <v>-0.17583050590171034</v>
      </c>
      <c r="L18" s="34">
        <f>L34*'Fixed data'!$G$9</f>
        <v>-0.19126315594620674</v>
      </c>
      <c r="M18" s="34">
        <f>M34*'Fixed data'!$G$9</f>
        <v>-0.21111409927527494</v>
      </c>
      <c r="N18" s="34">
        <f>N34*'Fixed data'!$G$9</f>
        <v>-0.22972823666096737</v>
      </c>
      <c r="O18" s="34">
        <f>O34*'Fixed data'!$G$9</f>
        <v>-0.24709519698715024</v>
      </c>
      <c r="P18" s="34">
        <f>P34*'Fixed data'!$G$9</f>
        <v>-0.26261005106344926</v>
      </c>
      <c r="Q18" s="34">
        <f>Q34*'Fixed data'!$G$9</f>
        <v>-0.2765190963046239</v>
      </c>
      <c r="R18" s="34">
        <f>R34*'Fixed data'!$G$9</f>
        <v>-0.28852391610682493</v>
      </c>
      <c r="S18" s="34">
        <f>S34*'Fixed data'!$G$9</f>
        <v>-0.29845334632490628</v>
      </c>
      <c r="T18" s="34">
        <f>T34*'Fixed data'!$G$9</f>
        <v>-0.30608832244744238</v>
      </c>
      <c r="U18" s="34">
        <f>U34*'Fixed data'!$G$9</f>
        <v>-0.31134555498867122</v>
      </c>
      <c r="V18" s="34">
        <f>V34*'Fixed data'!$G$9</f>
        <v>-0.31461491138889325</v>
      </c>
      <c r="W18" s="34">
        <f>W34*'Fixed data'!$G$9</f>
        <v>-0.31633233037310987</v>
      </c>
      <c r="X18" s="34">
        <f>X34*'Fixed data'!$G$9</f>
        <v>-0.31705643419801732</v>
      </c>
      <c r="Y18" s="34">
        <f>Y34*'Fixed data'!$G$9</f>
        <v>-0.31741653001974529</v>
      </c>
      <c r="Z18" s="34">
        <f>Z34*'Fixed data'!$G$9</f>
        <v>-0.31751864160773974</v>
      </c>
      <c r="AA18" s="34">
        <f>AA34*'Fixed data'!$G$9</f>
        <v>-0.31754997911365668</v>
      </c>
      <c r="AB18" s="34">
        <f>AB34*'Fixed data'!$G$9</f>
        <v>-0.31754997911365668</v>
      </c>
      <c r="AC18" s="34">
        <f>AC34*'Fixed data'!$G$9</f>
        <v>-0.31754997911365668</v>
      </c>
      <c r="AD18" s="34">
        <f>AD34*'Fixed data'!$G$9</f>
        <v>-0.31754997911365668</v>
      </c>
      <c r="AE18" s="34">
        <f>AE34*'Fixed data'!$G$9</f>
        <v>-0.31754997911365668</v>
      </c>
      <c r="AF18" s="34">
        <f>AF34*'Fixed data'!$G$9</f>
        <v>-0.31754997911365668</v>
      </c>
      <c r="AG18" s="34">
        <f>AG34*'Fixed data'!$G$9</f>
        <v>-0.31754997911365668</v>
      </c>
      <c r="AH18" s="34">
        <f>AH34*'Fixed data'!$G$9</f>
        <v>-0.31754997911365668</v>
      </c>
      <c r="AI18" s="34">
        <f>AI34*'Fixed data'!$G$9</f>
        <v>-0.31754997911365668</v>
      </c>
      <c r="AJ18" s="34">
        <f>AJ34*'Fixed data'!$G$9</f>
        <v>-0.31754997911365668</v>
      </c>
      <c r="AK18" s="34">
        <f>AK34*'Fixed data'!$G$9</f>
        <v>-0.31754997911365668</v>
      </c>
      <c r="AL18" s="34">
        <f>AL34*'Fixed data'!$G$9</f>
        <v>-0.31754997911365668</v>
      </c>
      <c r="AM18" s="34">
        <f>AM34*'Fixed data'!$G$9</f>
        <v>-0.31754997911365668</v>
      </c>
      <c r="AN18" s="34">
        <f>AN34*'Fixed data'!$G$9</f>
        <v>-0.31754997911365668</v>
      </c>
      <c r="AO18" s="34">
        <f>AO34*'Fixed data'!$G$9</f>
        <v>-0.31754997911365668</v>
      </c>
      <c r="AP18" s="34">
        <f>AP34*'Fixed data'!$G$9</f>
        <v>-0.31754997911365668</v>
      </c>
      <c r="AQ18" s="34">
        <f>AQ34*'Fixed data'!$G$9</f>
        <v>-0.31754997911365668</v>
      </c>
      <c r="AR18" s="34">
        <f>AR34*'Fixed data'!$G$9</f>
        <v>-0.31754997911365668</v>
      </c>
      <c r="AS18" s="34">
        <f>AS34*'Fixed data'!$G$9</f>
        <v>-0.31754997911365668</v>
      </c>
      <c r="AT18" s="34">
        <f>AT34*'Fixed data'!$G$9</f>
        <v>-0.31754997911365668</v>
      </c>
      <c r="AU18" s="34">
        <f>AU34*'Fixed data'!$G$9</f>
        <v>-0.31754997911365668</v>
      </c>
      <c r="AV18" s="34">
        <f>AV34*'Fixed data'!$G$9</f>
        <v>-0.31754997911365668</v>
      </c>
      <c r="AW18" s="34">
        <f>AW34*'Fixed data'!$G$9</f>
        <v>-0.31754997911365668</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-2.8040409933989974E-3</v>
      </c>
      <c r="F19" s="34">
        <f>F35*'Fixed data'!$G$10</f>
        <v>-3.1793470143528756E-3</v>
      </c>
      <c r="G19" s="34">
        <f>G35*'Fixed data'!$G$10</f>
        <v>-3.5693734981773568E-3</v>
      </c>
      <c r="H19" s="34">
        <f>H35*'Fixed data'!$G$10</f>
        <v>-3.9656512288467624E-3</v>
      </c>
      <c r="I19" s="34">
        <f>I35*'Fixed data'!$G$10</f>
        <v>-4.4386538991080075E-3</v>
      </c>
      <c r="J19" s="34">
        <f>J35*'Fixed data'!$G$10</f>
        <v>-4.9144968360490381E-3</v>
      </c>
      <c r="K19" s="34">
        <f>K35*'Fixed data'!$G$10</f>
        <v>-5.3897897468598924E-3</v>
      </c>
      <c r="L19" s="34">
        <f>L35*'Fixed data'!$G$10</f>
        <v>-5.8627947846401976E-3</v>
      </c>
      <c r="M19" s="34">
        <f>M35*'Fixed data'!$G$10</f>
        <v>-6.4712010730833547E-3</v>
      </c>
      <c r="N19" s="34">
        <f>N35*'Fixed data'!$G$10</f>
        <v>-7.0416660496448336E-3</v>
      </c>
      <c r="O19" s="34">
        <f>O35*'Fixed data'!$G$10</f>
        <v>-7.5738500542602994E-3</v>
      </c>
      <c r="P19" s="34">
        <f>P35*'Fixed data'!$G$10</f>
        <v>-8.0492626553616432E-3</v>
      </c>
      <c r="Q19" s="34">
        <f>Q35*'Fixed data'!$G$10</f>
        <v>-8.4754712860708476E-3</v>
      </c>
      <c r="R19" s="34">
        <f>R35*'Fixed data'!$G$10</f>
        <v>-8.8433119887853223E-3</v>
      </c>
      <c r="S19" s="34">
        <f>S35*'Fixed data'!$G$10</f>
        <v>-9.1475428191825428E-3</v>
      </c>
      <c r="T19" s="34">
        <f>T35*'Fixed data'!$G$10</f>
        <v>-9.3815014099081738E-3</v>
      </c>
      <c r="U19" s="34">
        <f>U35*'Fixed data'!$G$10</f>
        <v>-9.5426020119371117E-3</v>
      </c>
      <c r="V19" s="34">
        <f>V35*'Fixed data'!$G$10</f>
        <v>-9.6427879875790271E-3</v>
      </c>
      <c r="W19" s="34">
        <f>W35*'Fixed data'!$G$10</f>
        <v>-9.69541458905172E-3</v>
      </c>
      <c r="X19" s="34">
        <f>X35*'Fixed data'!$G$10</f>
        <v>-9.7176023366483937E-3</v>
      </c>
      <c r="Y19" s="34">
        <f>Y35*'Fixed data'!$G$10</f>
        <v>-9.7286333780781595E-3</v>
      </c>
      <c r="Z19" s="34">
        <f>Z35*'Fixed data'!$G$10</f>
        <v>-9.7317627710644151E-3</v>
      </c>
      <c r="AA19" s="34">
        <f>AA35*'Fixed data'!$G$10</f>
        <v>-9.7327232089743625E-3</v>
      </c>
      <c r="AB19" s="34">
        <f>AB35*'Fixed data'!$G$10</f>
        <v>-9.7327232089743625E-3</v>
      </c>
      <c r="AC19" s="34">
        <f>AC35*'Fixed data'!$G$10</f>
        <v>-9.7327232089743625E-3</v>
      </c>
      <c r="AD19" s="34">
        <f>AD35*'Fixed data'!$G$10</f>
        <v>-9.7327232089743625E-3</v>
      </c>
      <c r="AE19" s="34">
        <f>AE35*'Fixed data'!$G$10</f>
        <v>-9.7327232089743625E-3</v>
      </c>
      <c r="AF19" s="34">
        <f>AF35*'Fixed data'!$G$10</f>
        <v>-9.7327232089743625E-3</v>
      </c>
      <c r="AG19" s="34">
        <f>AG35*'Fixed data'!$G$10</f>
        <v>-9.7327232089743625E-3</v>
      </c>
      <c r="AH19" s="34">
        <f>AH35*'Fixed data'!$G$10</f>
        <v>-9.7327232089743625E-3</v>
      </c>
      <c r="AI19" s="34">
        <f>AI35*'Fixed data'!$G$10</f>
        <v>-9.7327232089743625E-3</v>
      </c>
      <c r="AJ19" s="34">
        <f>AJ35*'Fixed data'!$G$10</f>
        <v>-9.7327232089743625E-3</v>
      </c>
      <c r="AK19" s="34">
        <f>AK35*'Fixed data'!$G$10</f>
        <v>-9.7327232089743625E-3</v>
      </c>
      <c r="AL19" s="34">
        <f>AL35*'Fixed data'!$G$10</f>
        <v>-9.7327232089743625E-3</v>
      </c>
      <c r="AM19" s="34">
        <f>AM35*'Fixed data'!$G$10</f>
        <v>-9.7327232089743625E-3</v>
      </c>
      <c r="AN19" s="34">
        <f>AN35*'Fixed data'!$G$10</f>
        <v>-9.7327232089743625E-3</v>
      </c>
      <c r="AO19" s="34">
        <f>AO35*'Fixed data'!$G$10</f>
        <v>-9.7327232089743625E-3</v>
      </c>
      <c r="AP19" s="34">
        <f>AP35*'Fixed data'!$G$10</f>
        <v>-9.7327232089743625E-3</v>
      </c>
      <c r="AQ19" s="34">
        <f>AQ35*'Fixed data'!$G$10</f>
        <v>-9.7327232089743625E-3</v>
      </c>
      <c r="AR19" s="34">
        <f>AR35*'Fixed data'!$G$10</f>
        <v>-9.7327232089743625E-3</v>
      </c>
      <c r="AS19" s="34">
        <f>AS35*'Fixed data'!$G$10</f>
        <v>-9.7327232089743625E-3</v>
      </c>
      <c r="AT19" s="34">
        <f>AT35*'Fixed data'!$G$10</f>
        <v>-9.7327232089743625E-3</v>
      </c>
      <c r="AU19" s="34">
        <f>AU35*'Fixed data'!$G$10</f>
        <v>-9.7327232089743625E-3</v>
      </c>
      <c r="AV19" s="34">
        <f>AV35*'Fixed data'!$G$10</f>
        <v>-9.7327232089743625E-3</v>
      </c>
      <c r="AW19" s="34">
        <f>AW35*'Fixed data'!$G$10</f>
        <v>-9.7327232089743625E-3</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-3.4614618956684793</v>
      </c>
      <c r="F24" s="53">
        <f t="shared" ref="F24:BD24" si="1">SUM(F13:F23)</f>
        <v>-3.9224857169615035</v>
      </c>
      <c r="G24" s="53">
        <f t="shared" si="1"/>
        <v>-4.4053899758323043</v>
      </c>
      <c r="H24" s="53">
        <f t="shared" si="1"/>
        <v>-4.8999122162644291</v>
      </c>
      <c r="I24" s="53">
        <f t="shared" si="1"/>
        <v>-5.4969945406241489</v>
      </c>
      <c r="J24" s="53">
        <f t="shared" si="1"/>
        <v>-6.1052400464421064</v>
      </c>
      <c r="K24" s="53">
        <f t="shared" si="1"/>
        <v>-6.7221874479599553</v>
      </c>
      <c r="L24" s="53">
        <f t="shared" si="1"/>
        <v>-7.3348872947452337</v>
      </c>
      <c r="M24" s="53">
        <f t="shared" si="1"/>
        <v>-8.121470893084517</v>
      </c>
      <c r="N24" s="53">
        <f t="shared" si="1"/>
        <v>-8.8551263753676341</v>
      </c>
      <c r="O24" s="53">
        <f t="shared" si="1"/>
        <v>-9.5317761877886973</v>
      </c>
      <c r="P24" s="53">
        <f t="shared" si="1"/>
        <v>-10.145229615300888</v>
      </c>
      <c r="Q24" s="53">
        <f t="shared" si="1"/>
        <v>-10.692372470690067</v>
      </c>
      <c r="R24" s="53">
        <f t="shared" si="1"/>
        <v>-11.164416077418048</v>
      </c>
      <c r="S24" s="53">
        <f t="shared" si="1"/>
        <v>-11.546483347042363</v>
      </c>
      <c r="T24" s="53">
        <f t="shared" si="1"/>
        <v>-11.838862946421054</v>
      </c>
      <c r="U24" s="53">
        <f t="shared" si="1"/>
        <v>-12.036191842862127</v>
      </c>
      <c r="V24" s="53">
        <f t="shared" si="1"/>
        <v>-12.159220259621287</v>
      </c>
      <c r="W24" s="53">
        <f t="shared" si="1"/>
        <v>-12.221146884676669</v>
      </c>
      <c r="X24" s="53">
        <f t="shared" si="1"/>
        <v>-12.244748293456189</v>
      </c>
      <c r="Y24" s="53">
        <f t="shared" si="1"/>
        <v>-12.257944182644236</v>
      </c>
      <c r="Z24" s="53">
        <f t="shared" si="1"/>
        <v>-12.261073145415953</v>
      </c>
      <c r="AA24" s="53">
        <f t="shared" si="1"/>
        <v>-12.262732638199143</v>
      </c>
      <c r="AB24" s="53">
        <f t="shared" si="1"/>
        <v>-12.263643400380126</v>
      </c>
      <c r="AC24" s="53">
        <f t="shared" si="1"/>
        <v>-12.264554162561108</v>
      </c>
      <c r="AD24" s="53">
        <f t="shared" si="1"/>
        <v>-12.265464924742091</v>
      </c>
      <c r="AE24" s="53">
        <f t="shared" si="1"/>
        <v>-12.266375686923073</v>
      </c>
      <c r="AF24" s="53">
        <f t="shared" si="1"/>
        <v>-12.267286449104056</v>
      </c>
      <c r="AG24" s="53">
        <f t="shared" si="1"/>
        <v>-12.268197211285038</v>
      </c>
      <c r="AH24" s="53">
        <f t="shared" si="1"/>
        <v>-12.269107973466021</v>
      </c>
      <c r="AI24" s="53">
        <f t="shared" si="1"/>
        <v>-12.269888626764006</v>
      </c>
      <c r="AJ24" s="53">
        <f t="shared" si="1"/>
        <v>-12.270799388944988</v>
      </c>
      <c r="AK24" s="53">
        <f t="shared" si="1"/>
        <v>-12.271710151125971</v>
      </c>
      <c r="AL24" s="53">
        <f t="shared" si="1"/>
        <v>-12.272620913306953</v>
      </c>
      <c r="AM24" s="53">
        <f t="shared" si="1"/>
        <v>-12.273531675487936</v>
      </c>
      <c r="AN24" s="53">
        <f t="shared" si="1"/>
        <v>-12.274572546551918</v>
      </c>
      <c r="AO24" s="53">
        <f t="shared" si="1"/>
        <v>-12.2754833087329</v>
      </c>
      <c r="AP24" s="53">
        <f t="shared" si="1"/>
        <v>-12.276394070913883</v>
      </c>
      <c r="AQ24" s="53">
        <f t="shared" si="1"/>
        <v>-12.277304833094865</v>
      </c>
      <c r="AR24" s="53">
        <f t="shared" si="1"/>
        <v>-12.278215595275848</v>
      </c>
      <c r="AS24" s="53">
        <f t="shared" si="1"/>
        <v>-12.279256466339827</v>
      </c>
      <c r="AT24" s="53">
        <f t="shared" si="1"/>
        <v>-12.280037119637813</v>
      </c>
      <c r="AU24" s="53">
        <f t="shared" si="1"/>
        <v>-12.280947881818795</v>
      </c>
      <c r="AV24" s="53">
        <f t="shared" si="1"/>
        <v>-12.281858643999778</v>
      </c>
      <c r="AW24" s="53">
        <f t="shared" si="1"/>
        <v>-12.282639297297763</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-150779.95074089925</v>
      </c>
      <c r="F31" s="139">
        <v>-170858.59845148784</v>
      </c>
      <c r="G31" s="139">
        <v>-191894.50101307916</v>
      </c>
      <c r="H31" s="139">
        <v>-213440.9432405</v>
      </c>
      <c r="I31" s="139">
        <v>-239463.99646462375</v>
      </c>
      <c r="J31" s="139">
        <v>-265964.85699306667</v>
      </c>
      <c r="K31" s="139">
        <v>-292852.39632967726</v>
      </c>
      <c r="L31" s="139">
        <v>-319549.41086941201</v>
      </c>
      <c r="M31" s="139">
        <v>-353822.77887389506</v>
      </c>
      <c r="N31" s="139">
        <v>-385778.89572858234</v>
      </c>
      <c r="O31" s="139">
        <v>-415236.12182475172</v>
      </c>
      <c r="P31" s="139">
        <v>-441945.87075195828</v>
      </c>
      <c r="Q31" s="139">
        <v>-465758.04614268651</v>
      </c>
      <c r="R31" s="139">
        <v>-486293.49685953942</v>
      </c>
      <c r="S31" s="139">
        <v>-502895.00338866725</v>
      </c>
      <c r="T31" s="139">
        <v>-515594.10681224725</v>
      </c>
      <c r="U31" s="139">
        <v>-524139.21936194802</v>
      </c>
      <c r="V31" s="139">
        <v>-529451.12962740683</v>
      </c>
      <c r="W31" s="139">
        <v>-532100.97111225827</v>
      </c>
      <c r="X31" s="139">
        <v>-533082.2579803064</v>
      </c>
      <c r="Y31" s="139">
        <v>-533614.94884784042</v>
      </c>
      <c r="Z31" s="139">
        <v>-533715.20228331839</v>
      </c>
      <c r="AA31" s="139">
        <v>-533747.21655832778</v>
      </c>
      <c r="AB31" s="139">
        <v>-533747.21655832778</v>
      </c>
      <c r="AC31" s="139">
        <v>-533747.21655832778</v>
      </c>
      <c r="AD31" s="139">
        <v>-533747.21655832778</v>
      </c>
      <c r="AE31" s="139">
        <v>-533747.21655832778</v>
      </c>
      <c r="AF31" s="139">
        <v>-533747.21655832778</v>
      </c>
      <c r="AG31" s="139">
        <v>-533747.21655832778</v>
      </c>
      <c r="AH31" s="139">
        <v>-533747.21655832778</v>
      </c>
      <c r="AI31" s="139">
        <v>-533747.21655832778</v>
      </c>
      <c r="AJ31" s="139">
        <v>-533747.21655832778</v>
      </c>
      <c r="AK31" s="139">
        <v>-533747.21655832778</v>
      </c>
      <c r="AL31" s="139">
        <v>-533747.21655832778</v>
      </c>
      <c r="AM31" s="139">
        <v>-533747.21655832778</v>
      </c>
      <c r="AN31" s="139">
        <v>-533747.21655832778</v>
      </c>
      <c r="AO31" s="139">
        <v>-533747.21655832778</v>
      </c>
      <c r="AP31" s="139">
        <v>-533747.21655832778</v>
      </c>
      <c r="AQ31" s="139">
        <v>-533747.21655832778</v>
      </c>
      <c r="AR31" s="139">
        <v>-533747.21655832778</v>
      </c>
      <c r="AS31" s="139">
        <v>-533747.21655832778</v>
      </c>
      <c r="AT31" s="139">
        <v>-533747.21655832778</v>
      </c>
      <c r="AU31" s="139">
        <v>-533747.21655832778</v>
      </c>
      <c r="AV31" s="139">
        <v>-533747.21655832778</v>
      </c>
      <c r="AW31" s="139">
        <v>-533747.21655832778</v>
      </c>
      <c r="AX31" s="43"/>
      <c r="AY31" s="43"/>
      <c r="AZ31" s="43"/>
      <c r="BA31" s="43"/>
      <c r="BB31" s="43"/>
      <c r="BC31" s="43"/>
      <c r="BD31" s="43"/>
      <c r="BP31" s="22" t="s">
        <v>393</v>
      </c>
    </row>
    <row r="32" spans="1:68" x14ac:dyDescent="0.3">
      <c r="A32" s="172"/>
      <c r="B32" s="4" t="s">
        <v>214</v>
      </c>
      <c r="D32" s="4" t="s">
        <v>88</v>
      </c>
      <c r="E32" s="139">
        <v>-2756695.4365516766</v>
      </c>
      <c r="F32" s="139">
        <v>-3123791.3325596857</v>
      </c>
      <c r="G32" s="139">
        <v>-3508388.8058915632</v>
      </c>
      <c r="H32" s="139">
        <v>-3902320.2471676259</v>
      </c>
      <c r="I32" s="139">
        <v>-4378097.3693692368</v>
      </c>
      <c r="J32" s="139">
        <v>-4862610.6160002071</v>
      </c>
      <c r="K32" s="139">
        <v>-5354193.1253231913</v>
      </c>
      <c r="L32" s="139">
        <v>-5842292.6864095749</v>
      </c>
      <c r="M32" s="139">
        <v>-6468910.4777235677</v>
      </c>
      <c r="N32" s="139">
        <v>-7053162.3951750705</v>
      </c>
      <c r="O32" s="139">
        <v>-7591727.1560217543</v>
      </c>
      <c r="P32" s="139">
        <v>-8080059.5306941941</v>
      </c>
      <c r="Q32" s="139">
        <v>-8515416.1871065777</v>
      </c>
      <c r="R32" s="139">
        <v>-8890863.9059935417</v>
      </c>
      <c r="S32" s="139">
        <v>-9194387.1284016911</v>
      </c>
      <c r="T32" s="139">
        <v>-9426562.9209767357</v>
      </c>
      <c r="U32" s="139">
        <v>-9582792.4200112894</v>
      </c>
      <c r="V32" s="139">
        <v>-9679910.2291889787</v>
      </c>
      <c r="W32" s="139">
        <v>-9728357.7301008143</v>
      </c>
      <c r="X32" s="139">
        <v>-9746298.5046852436</v>
      </c>
      <c r="Y32" s="139">
        <v>-9756037.5681019444</v>
      </c>
      <c r="Z32" s="139">
        <v>-9757870.4573702738</v>
      </c>
      <c r="AA32" s="139">
        <v>-9758455.7616317309</v>
      </c>
      <c r="AB32" s="139">
        <v>-9758455.7616317309</v>
      </c>
      <c r="AC32" s="139">
        <v>-9758455.7616317309</v>
      </c>
      <c r="AD32" s="139">
        <v>-9758455.7616317309</v>
      </c>
      <c r="AE32" s="139">
        <v>-9758455.7616317309</v>
      </c>
      <c r="AF32" s="139">
        <v>-9758455.7616317309</v>
      </c>
      <c r="AG32" s="139">
        <v>-9758455.7616317309</v>
      </c>
      <c r="AH32" s="139">
        <v>-9758455.7616317309</v>
      </c>
      <c r="AI32" s="139">
        <v>-9758455.7616317309</v>
      </c>
      <c r="AJ32" s="139">
        <v>-9758455.7616317309</v>
      </c>
      <c r="AK32" s="139">
        <v>-9758455.7616317309</v>
      </c>
      <c r="AL32" s="139">
        <v>-9758455.7616317309</v>
      </c>
      <c r="AM32" s="139">
        <v>-9758455.7616317309</v>
      </c>
      <c r="AN32" s="139">
        <v>-9758455.7616317309</v>
      </c>
      <c r="AO32" s="139">
        <v>-9758455.7616317309</v>
      </c>
      <c r="AP32" s="139">
        <v>-9758455.7616317309</v>
      </c>
      <c r="AQ32" s="139">
        <v>-9758455.7616317309</v>
      </c>
      <c r="AR32" s="139">
        <v>-9758455.7616317309</v>
      </c>
      <c r="AS32" s="139">
        <v>-9758455.7616317309</v>
      </c>
      <c r="AT32" s="139">
        <v>-9758455.7616317309</v>
      </c>
      <c r="AU32" s="139">
        <v>-9758455.7616317309</v>
      </c>
      <c r="AV32" s="139">
        <v>-9758455.7616317309</v>
      </c>
      <c r="AW32" s="139">
        <v>-9758455.7616317309</v>
      </c>
      <c r="AX32" s="43"/>
      <c r="AY32" s="43"/>
      <c r="AZ32" s="43"/>
      <c r="BA32" s="43"/>
      <c r="BB32" s="43"/>
      <c r="BC32" s="43"/>
      <c r="BD32" s="43"/>
      <c r="BP32" s="22" t="s">
        <v>394</v>
      </c>
    </row>
    <row r="33" spans="1:68" ht="16.5" x14ac:dyDescent="0.3">
      <c r="A33" s="172"/>
      <c r="B33" s="4" t="s">
        <v>331</v>
      </c>
      <c r="D33" s="4" t="s">
        <v>89</v>
      </c>
      <c r="E33" s="140">
        <v>-33.230158112108263</v>
      </c>
      <c r="F33" s="140">
        <v>-37.623145002524048</v>
      </c>
      <c r="G33" s="140">
        <v>-42.195594663646979</v>
      </c>
      <c r="H33" s="140">
        <v>-46.890904293418629</v>
      </c>
      <c r="I33" s="140">
        <v>-52.578681608253319</v>
      </c>
      <c r="J33" s="140">
        <v>-58.36706136445526</v>
      </c>
      <c r="K33" s="140">
        <v>-64.228761512861283</v>
      </c>
      <c r="L33" s="140">
        <v>-70.025657321136251</v>
      </c>
      <c r="M33" s="140">
        <v>-77.512275269542116</v>
      </c>
      <c r="N33" s="140">
        <v>-84.616541883582244</v>
      </c>
      <c r="O33" s="140">
        <v>-91.294063229745291</v>
      </c>
      <c r="P33" s="140">
        <v>-97.429670259756762</v>
      </c>
      <c r="Q33" s="140">
        <v>-102.95024184927554</v>
      </c>
      <c r="R33" s="140">
        <v>-107.84574054744067</v>
      </c>
      <c r="S33" s="140">
        <v>-111.97680744047359</v>
      </c>
      <c r="T33" s="140">
        <v>-115.29798266960849</v>
      </c>
      <c r="U33" s="140">
        <v>-117.662883548615</v>
      </c>
      <c r="V33" s="140">
        <v>-119.15324470371034</v>
      </c>
      <c r="W33" s="140">
        <v>-119.91385146603974</v>
      </c>
      <c r="X33" s="140">
        <v>-120.21927549905497</v>
      </c>
      <c r="Y33" s="140">
        <v>-120.38327147423797</v>
      </c>
      <c r="Z33" s="140">
        <v>-120.41903646636915</v>
      </c>
      <c r="AA33" s="140">
        <v>-120.43081343358874</v>
      </c>
      <c r="AB33" s="140">
        <v>-120.43081343358874</v>
      </c>
      <c r="AC33" s="140">
        <v>-120.43081343358874</v>
      </c>
      <c r="AD33" s="140">
        <v>-120.43081343358874</v>
      </c>
      <c r="AE33" s="140">
        <v>-120.43081343358874</v>
      </c>
      <c r="AF33" s="140">
        <v>-120.43081343358874</v>
      </c>
      <c r="AG33" s="140">
        <v>-120.43081343358874</v>
      </c>
      <c r="AH33" s="140">
        <v>-120.43081343358874</v>
      </c>
      <c r="AI33" s="140">
        <v>-120.43081343358874</v>
      </c>
      <c r="AJ33" s="140">
        <v>-120.43081343358874</v>
      </c>
      <c r="AK33" s="140">
        <v>-120.43081343358874</v>
      </c>
      <c r="AL33" s="140">
        <v>-120.43081343358874</v>
      </c>
      <c r="AM33" s="140">
        <v>-120.43081343358874</v>
      </c>
      <c r="AN33" s="140">
        <v>-120.43081343358874</v>
      </c>
      <c r="AO33" s="140">
        <v>-120.43081343358874</v>
      </c>
      <c r="AP33" s="140">
        <v>-120.43081343358874</v>
      </c>
      <c r="AQ33" s="140">
        <v>-120.43081343358874</v>
      </c>
      <c r="AR33" s="140">
        <v>-120.43081343358874</v>
      </c>
      <c r="AS33" s="140">
        <v>-120.43081343358874</v>
      </c>
      <c r="AT33" s="140">
        <v>-120.43081343358874</v>
      </c>
      <c r="AU33" s="140">
        <v>-120.43081343358874</v>
      </c>
      <c r="AV33" s="140">
        <v>-120.43081343358874</v>
      </c>
      <c r="AW33" s="140">
        <v>-120.43081343358874</v>
      </c>
      <c r="AX33" s="37"/>
      <c r="AY33" s="37"/>
      <c r="AZ33" s="37"/>
      <c r="BA33" s="37"/>
      <c r="BB33" s="37"/>
      <c r="BC33" s="37"/>
      <c r="BD33" s="37"/>
      <c r="BP33" s="22" t="s">
        <v>395</v>
      </c>
    </row>
    <row r="34" spans="1:68" ht="16.5" x14ac:dyDescent="0.3">
      <c r="A34" s="172"/>
      <c r="B34" s="4" t="s">
        <v>332</v>
      </c>
      <c r="D34" s="4" t="s">
        <v>42</v>
      </c>
      <c r="E34" s="140">
        <v>-5.1032266456289291E-2</v>
      </c>
      <c r="F34" s="140">
        <v>-5.7862567785820392E-2</v>
      </c>
      <c r="G34" s="140">
        <v>-6.4960826677666686E-2</v>
      </c>
      <c r="H34" s="140">
        <v>-7.2173081986853099E-2</v>
      </c>
      <c r="I34" s="140">
        <v>-8.0782035008261241E-2</v>
      </c>
      <c r="J34" s="140">
        <v>-8.9442851888700339E-2</v>
      </c>
      <c r="K34" s="140">
        <v>-9.8093801210592926E-2</v>
      </c>
      <c r="L34" s="140">
        <v>-0.10670349779227553</v>
      </c>
      <c r="M34" s="140">
        <v>-0.11777810898547132</v>
      </c>
      <c r="N34" s="140">
        <v>-0.12816272047853886</v>
      </c>
      <c r="O34" s="140">
        <v>-0.13785154634599753</v>
      </c>
      <c r="P34" s="140">
        <v>-0.14650710360420496</v>
      </c>
      <c r="Q34" s="140">
        <v>-0.15426679872604934</v>
      </c>
      <c r="R34" s="140">
        <v>-0.16096414854715704</v>
      </c>
      <c r="S34" s="140">
        <v>-0.16650366257489579</v>
      </c>
      <c r="T34" s="140">
        <v>-0.17076312725749382</v>
      </c>
      <c r="U34" s="140">
        <v>-0.17369607635624373</v>
      </c>
      <c r="V34" s="140">
        <v>-0.17552001239717871</v>
      </c>
      <c r="W34" s="140">
        <v>-0.17647814054205943</v>
      </c>
      <c r="X34" s="140">
        <v>-0.17688210967296783</v>
      </c>
      <c r="Y34" s="140">
        <v>-0.17708300295807899</v>
      </c>
      <c r="Z34" s="140">
        <v>-0.17713996982945696</v>
      </c>
      <c r="AA34" s="140">
        <v>-0.17715745266077843</v>
      </c>
      <c r="AB34" s="140">
        <v>-0.17715745266077843</v>
      </c>
      <c r="AC34" s="140">
        <v>-0.17715745266077843</v>
      </c>
      <c r="AD34" s="140">
        <v>-0.17715745266077843</v>
      </c>
      <c r="AE34" s="140">
        <v>-0.17715745266077843</v>
      </c>
      <c r="AF34" s="140">
        <v>-0.17715745266077843</v>
      </c>
      <c r="AG34" s="140">
        <v>-0.17715745266077843</v>
      </c>
      <c r="AH34" s="140">
        <v>-0.17715745266077843</v>
      </c>
      <c r="AI34" s="140">
        <v>-0.17715745266077843</v>
      </c>
      <c r="AJ34" s="140">
        <v>-0.17715745266077843</v>
      </c>
      <c r="AK34" s="140">
        <v>-0.17715745266077843</v>
      </c>
      <c r="AL34" s="140">
        <v>-0.17715745266077843</v>
      </c>
      <c r="AM34" s="140">
        <v>-0.17715745266077843</v>
      </c>
      <c r="AN34" s="140">
        <v>-0.17715745266077843</v>
      </c>
      <c r="AO34" s="140">
        <v>-0.17715745266077843</v>
      </c>
      <c r="AP34" s="140">
        <v>-0.17715745266077843</v>
      </c>
      <c r="AQ34" s="140">
        <v>-0.17715745266077843</v>
      </c>
      <c r="AR34" s="140">
        <v>-0.17715745266077843</v>
      </c>
      <c r="AS34" s="140">
        <v>-0.17715745266077843</v>
      </c>
      <c r="AT34" s="140">
        <v>-0.17715745266077843</v>
      </c>
      <c r="AU34" s="140">
        <v>-0.17715745266077843</v>
      </c>
      <c r="AV34" s="140">
        <v>-0.17715745266077843</v>
      </c>
      <c r="AW34" s="140">
        <v>-0.17715745266077843</v>
      </c>
      <c r="AX34" s="35"/>
      <c r="AY34" s="35"/>
      <c r="AZ34" s="35"/>
      <c r="BA34" s="35"/>
      <c r="BB34" s="35"/>
      <c r="BC34" s="35"/>
      <c r="BD34" s="35"/>
      <c r="BP34" s="22" t="s">
        <v>396</v>
      </c>
    </row>
    <row r="35" spans="1:68" ht="16.5" x14ac:dyDescent="0.3">
      <c r="A35" s="172"/>
      <c r="B35" s="4" t="s">
        <v>333</v>
      </c>
      <c r="D35" s="4" t="s">
        <v>42</v>
      </c>
      <c r="E35" s="140">
        <v>-0.1020103582443574</v>
      </c>
      <c r="F35" s="140">
        <v>-0.11566390387328954</v>
      </c>
      <c r="G35" s="140">
        <v>-0.12985297651287808</v>
      </c>
      <c r="H35" s="140">
        <v>-0.14426946805669302</v>
      </c>
      <c r="I35" s="140">
        <v>-0.16147719503268071</v>
      </c>
      <c r="J35" s="140">
        <v>-0.1787882502489461</v>
      </c>
      <c r="K35" s="140">
        <v>-0.19607929564270349</v>
      </c>
      <c r="L35" s="140">
        <v>-0.2132871087484832</v>
      </c>
      <c r="M35" s="140">
        <v>-0.2354207878167674</v>
      </c>
      <c r="N35" s="140">
        <v>-0.25617417079579252</v>
      </c>
      <c r="O35" s="140">
        <v>-0.27553490093152899</v>
      </c>
      <c r="P35" s="140">
        <v>-0.29283030063017707</v>
      </c>
      <c r="Q35" s="140">
        <v>-0.30833567134616657</v>
      </c>
      <c r="R35" s="140">
        <v>-0.3217176304363133</v>
      </c>
      <c r="S35" s="140">
        <v>-0.33278547718707679</v>
      </c>
      <c r="T35" s="140">
        <v>-0.34129683622585338</v>
      </c>
      <c r="U35" s="140">
        <v>-0.34715763860536236</v>
      </c>
      <c r="V35" s="140">
        <v>-0.35080238106467421</v>
      </c>
      <c r="W35" s="140">
        <v>-0.3527169245688706</v>
      </c>
      <c r="X35" s="140">
        <v>-0.3535241096586394</v>
      </c>
      <c r="Y35" s="140">
        <v>-0.35392541637658959</v>
      </c>
      <c r="Z35" s="140">
        <v>-0.35403926296455557</v>
      </c>
      <c r="AA35" s="140">
        <v>-0.35407420347202173</v>
      </c>
      <c r="AB35" s="140">
        <v>-0.35407420347202173</v>
      </c>
      <c r="AC35" s="140">
        <v>-0.35407420347202173</v>
      </c>
      <c r="AD35" s="140">
        <v>-0.35407420347202173</v>
      </c>
      <c r="AE35" s="140">
        <v>-0.35407420347202173</v>
      </c>
      <c r="AF35" s="140">
        <v>-0.35407420347202173</v>
      </c>
      <c r="AG35" s="140">
        <v>-0.35407420347202173</v>
      </c>
      <c r="AH35" s="140">
        <v>-0.35407420347202173</v>
      </c>
      <c r="AI35" s="140">
        <v>-0.35407420347202173</v>
      </c>
      <c r="AJ35" s="140">
        <v>-0.35407420347202173</v>
      </c>
      <c r="AK35" s="140">
        <v>-0.35407420347202173</v>
      </c>
      <c r="AL35" s="140">
        <v>-0.35407420347202173</v>
      </c>
      <c r="AM35" s="140">
        <v>-0.35407420347202173</v>
      </c>
      <c r="AN35" s="140">
        <v>-0.35407420347202173</v>
      </c>
      <c r="AO35" s="140">
        <v>-0.35407420347202173</v>
      </c>
      <c r="AP35" s="140">
        <v>-0.35407420347202173</v>
      </c>
      <c r="AQ35" s="140">
        <v>-0.35407420347202173</v>
      </c>
      <c r="AR35" s="140">
        <v>-0.35407420347202173</v>
      </c>
      <c r="AS35" s="140">
        <v>-0.35407420347202173</v>
      </c>
      <c r="AT35" s="140">
        <v>-0.35407420347202173</v>
      </c>
      <c r="AU35" s="140">
        <v>-0.35407420347202173</v>
      </c>
      <c r="AV35" s="140">
        <v>-0.35407420347202173</v>
      </c>
      <c r="AW35" s="140">
        <v>-0.35407420347202173</v>
      </c>
      <c r="AX35" s="35"/>
      <c r="AY35" s="35"/>
      <c r="AZ35" s="35"/>
      <c r="BA35" s="35"/>
      <c r="BB35" s="35"/>
      <c r="BC35" s="35"/>
      <c r="BD35" s="35"/>
      <c r="BP35" s="22" t="s">
        <v>397</v>
      </c>
    </row>
    <row r="36" spans="1:68" x14ac:dyDescent="0.3">
      <c r="A36" s="172"/>
      <c r="B36" s="4" t="s">
        <v>215</v>
      </c>
      <c r="D36" s="4" t="s">
        <v>90</v>
      </c>
      <c r="E36" s="140">
        <v>0</v>
      </c>
      <c r="F36" s="140">
        <v>0</v>
      </c>
      <c r="G36" s="140">
        <v>0</v>
      </c>
      <c r="H36" s="140">
        <v>0</v>
      </c>
      <c r="I36" s="140">
        <v>0</v>
      </c>
      <c r="J36" s="140">
        <v>0</v>
      </c>
      <c r="K36" s="140">
        <v>0</v>
      </c>
      <c r="L36" s="140">
        <v>0</v>
      </c>
      <c r="M36" s="140">
        <v>0</v>
      </c>
      <c r="N36" s="140">
        <v>0</v>
      </c>
      <c r="O36" s="140">
        <v>0</v>
      </c>
      <c r="P36" s="140">
        <v>0</v>
      </c>
      <c r="Q36" s="140">
        <v>0</v>
      </c>
      <c r="R36" s="140">
        <v>0</v>
      </c>
      <c r="S36" s="140">
        <v>0</v>
      </c>
      <c r="T36" s="140">
        <v>0</v>
      </c>
      <c r="U36" s="140">
        <v>0</v>
      </c>
      <c r="V36" s="140">
        <v>0</v>
      </c>
      <c r="W36" s="140">
        <v>0</v>
      </c>
      <c r="X36" s="140">
        <v>0</v>
      </c>
      <c r="Y36" s="140">
        <v>0</v>
      </c>
      <c r="Z36" s="140">
        <v>0</v>
      </c>
      <c r="AA36" s="140">
        <v>0</v>
      </c>
      <c r="AB36" s="140">
        <v>0</v>
      </c>
      <c r="AC36" s="140">
        <v>0</v>
      </c>
      <c r="AD36" s="140">
        <v>0</v>
      </c>
      <c r="AE36" s="140">
        <v>0</v>
      </c>
      <c r="AF36" s="140">
        <v>0</v>
      </c>
      <c r="AG36" s="140">
        <v>0</v>
      </c>
      <c r="AH36" s="140">
        <v>0</v>
      </c>
      <c r="AI36" s="140">
        <v>0</v>
      </c>
      <c r="AJ36" s="140">
        <v>0</v>
      </c>
      <c r="AK36" s="140">
        <v>0</v>
      </c>
      <c r="AL36" s="140">
        <v>0</v>
      </c>
      <c r="AM36" s="140">
        <v>0</v>
      </c>
      <c r="AN36" s="140">
        <v>0</v>
      </c>
      <c r="AO36" s="140">
        <v>0</v>
      </c>
      <c r="AP36" s="140">
        <v>0</v>
      </c>
      <c r="AQ36" s="140">
        <v>0</v>
      </c>
      <c r="AR36" s="140">
        <v>0</v>
      </c>
      <c r="AS36" s="140">
        <v>0</v>
      </c>
      <c r="AT36" s="140">
        <v>0</v>
      </c>
      <c r="AU36" s="140">
        <v>0</v>
      </c>
      <c r="AV36" s="140">
        <v>0</v>
      </c>
      <c r="AW36" s="140">
        <v>0</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90"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East Midlands - 11kV Transformer (GM)</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61.985113288436615</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108.46963745199959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147.12162448573471</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200.27298590747148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-1.7996000000000001</v>
      </c>
      <c r="F13" s="62">
        <v>-1.7815000000000001</v>
      </c>
      <c r="G13" s="62">
        <v>-1.7706</v>
      </c>
      <c r="H13" s="62">
        <v>-1.7433000000000001</v>
      </c>
      <c r="I13" s="62">
        <v>-1.7329000000000001</v>
      </c>
      <c r="J13" s="62">
        <v>-1.7069000000000001</v>
      </c>
      <c r="K13" s="62">
        <v>-1.6961999999999999</v>
      </c>
      <c r="L13" s="62">
        <v>-1.6697</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-1.7996000000000001</v>
      </c>
      <c r="F18" s="59">
        <f t="shared" ref="F18:AW18" si="0">SUM(F13:F17)</f>
        <v>-1.7815000000000001</v>
      </c>
      <c r="G18" s="59">
        <f t="shared" si="0"/>
        <v>-1.7706</v>
      </c>
      <c r="H18" s="59">
        <f t="shared" si="0"/>
        <v>-1.7433000000000001</v>
      </c>
      <c r="I18" s="59">
        <f t="shared" si="0"/>
        <v>-1.7329000000000001</v>
      </c>
      <c r="J18" s="59">
        <f t="shared" si="0"/>
        <v>-1.7069000000000001</v>
      </c>
      <c r="K18" s="59">
        <f t="shared" si="0"/>
        <v>-1.6961999999999999</v>
      </c>
      <c r="L18" s="59">
        <f t="shared" si="0"/>
        <v>-1.6697</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0.12127002564805006</v>
      </c>
      <c r="G19" s="62">
        <v>0.21892129029025265</v>
      </c>
      <c r="H19" s="62">
        <v>0.31353375912771436</v>
      </c>
      <c r="I19" s="62">
        <v>0.41638990797907449</v>
      </c>
      <c r="J19" s="62">
        <v>0.52335031387483943</v>
      </c>
      <c r="K19" s="62">
        <v>0.63628224383359755</v>
      </c>
      <c r="L19" s="62">
        <v>0.75536560351250648</v>
      </c>
      <c r="M19" s="62">
        <v>0.90444491753643963</v>
      </c>
      <c r="N19" s="62">
        <v>0.99821702613156338</v>
      </c>
      <c r="O19" s="62">
        <v>1.085377692914947</v>
      </c>
      <c r="P19" s="62">
        <v>1.1645301222960698</v>
      </c>
      <c r="Q19" s="62">
        <v>1.2355859386927746</v>
      </c>
      <c r="R19" s="62">
        <v>1.2973655913761819</v>
      </c>
      <c r="S19" s="62">
        <v>1.348033967473981</v>
      </c>
      <c r="T19" s="62">
        <v>1.3871556188442957</v>
      </c>
      <c r="U19" s="62">
        <v>1.4139747834797229</v>
      </c>
      <c r="V19" s="62">
        <v>1.4307891941539617</v>
      </c>
      <c r="W19" s="62">
        <v>1.4397296847907186</v>
      </c>
      <c r="X19" s="62">
        <v>1.443363537191249</v>
      </c>
      <c r="Y19" s="62">
        <v>1.4452448319876194</v>
      </c>
      <c r="Z19" s="62">
        <v>1.4455679687797276</v>
      </c>
      <c r="AA19" s="62">
        <v>1.4456603610729761</v>
      </c>
      <c r="AB19" s="62">
        <v>1.4456603610729761</v>
      </c>
      <c r="AC19" s="62">
        <v>1.4456603610729761</v>
      </c>
      <c r="AD19" s="62">
        <v>1.4456603610729761</v>
      </c>
      <c r="AE19" s="62">
        <v>1.4456603610729761</v>
      </c>
      <c r="AF19" s="62">
        <v>1.4456603610729761</v>
      </c>
      <c r="AG19" s="62">
        <v>1.4456603610729761</v>
      </c>
      <c r="AH19" s="62">
        <v>1.4456603610729761</v>
      </c>
      <c r="AI19" s="62">
        <v>1.4456603610729761</v>
      </c>
      <c r="AJ19" s="62">
        <v>1.4456603610729761</v>
      </c>
      <c r="AK19" s="62">
        <v>1.4456603610729761</v>
      </c>
      <c r="AL19" s="62">
        <v>1.4456603610729761</v>
      </c>
      <c r="AM19" s="62">
        <v>1.4456603610729761</v>
      </c>
      <c r="AN19" s="62">
        <v>1.4456603610729761</v>
      </c>
      <c r="AO19" s="62">
        <v>1.4456603610729761</v>
      </c>
      <c r="AP19" s="62">
        <v>1.4456603610729761</v>
      </c>
      <c r="AQ19" s="62">
        <v>1.4456603610729761</v>
      </c>
      <c r="AR19" s="62">
        <v>1.4456603610729761</v>
      </c>
      <c r="AS19" s="62">
        <v>1.4456603610729761</v>
      </c>
      <c r="AT19" s="62">
        <v>1.4456603610729761</v>
      </c>
      <c r="AU19" s="62">
        <v>1.4456603610729761</v>
      </c>
      <c r="AV19" s="62">
        <v>1.4456603610729761</v>
      </c>
      <c r="AW19" s="62">
        <v>1.4456603610729761</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0.12127002564805006</v>
      </c>
      <c r="G25" s="67">
        <f t="shared" si="1"/>
        <v>0.21892129029025265</v>
      </c>
      <c r="H25" s="67">
        <f t="shared" si="1"/>
        <v>0.31353375912771436</v>
      </c>
      <c r="I25" s="67">
        <f t="shared" si="1"/>
        <v>0.41638990797907449</v>
      </c>
      <c r="J25" s="67">
        <f t="shared" si="1"/>
        <v>0.52335031387483943</v>
      </c>
      <c r="K25" s="67">
        <f t="shared" si="1"/>
        <v>0.63628224383359755</v>
      </c>
      <c r="L25" s="67">
        <f t="shared" si="1"/>
        <v>0.75536560351250648</v>
      </c>
      <c r="M25" s="67">
        <f t="shared" si="1"/>
        <v>0.90444491753643963</v>
      </c>
      <c r="N25" s="67">
        <f t="shared" si="1"/>
        <v>0.99821702613156338</v>
      </c>
      <c r="O25" s="67">
        <f t="shared" si="1"/>
        <v>1.085377692914947</v>
      </c>
      <c r="P25" s="67">
        <f t="shared" si="1"/>
        <v>1.1645301222960698</v>
      </c>
      <c r="Q25" s="67">
        <f t="shared" si="1"/>
        <v>1.2355859386927746</v>
      </c>
      <c r="R25" s="67">
        <f t="shared" si="1"/>
        <v>1.2973655913761819</v>
      </c>
      <c r="S25" s="67">
        <f t="shared" si="1"/>
        <v>1.348033967473981</v>
      </c>
      <c r="T25" s="67">
        <f t="shared" si="1"/>
        <v>1.3871556188442957</v>
      </c>
      <c r="U25" s="67">
        <f t="shared" si="1"/>
        <v>1.4139747834797229</v>
      </c>
      <c r="V25" s="67">
        <f t="shared" si="1"/>
        <v>1.4307891941539617</v>
      </c>
      <c r="W25" s="67">
        <f t="shared" si="1"/>
        <v>1.4397296847907186</v>
      </c>
      <c r="X25" s="67">
        <f t="shared" si="1"/>
        <v>1.443363537191249</v>
      </c>
      <c r="Y25" s="67">
        <f t="shared" si="1"/>
        <v>1.4452448319876194</v>
      </c>
      <c r="Z25" s="67">
        <f t="shared" si="1"/>
        <v>1.4455679687797276</v>
      </c>
      <c r="AA25" s="67">
        <f t="shared" si="1"/>
        <v>1.4456603610729761</v>
      </c>
      <c r="AB25" s="67">
        <f t="shared" si="1"/>
        <v>1.4456603610729761</v>
      </c>
      <c r="AC25" s="67">
        <f t="shared" si="1"/>
        <v>1.4456603610729761</v>
      </c>
      <c r="AD25" s="67">
        <f t="shared" si="1"/>
        <v>1.4456603610729761</v>
      </c>
      <c r="AE25" s="67">
        <f t="shared" si="1"/>
        <v>1.4456603610729761</v>
      </c>
      <c r="AF25" s="67">
        <f t="shared" si="1"/>
        <v>1.4456603610729761</v>
      </c>
      <c r="AG25" s="67">
        <f t="shared" si="1"/>
        <v>1.4456603610729761</v>
      </c>
      <c r="AH25" s="67">
        <f t="shared" si="1"/>
        <v>1.4456603610729761</v>
      </c>
      <c r="AI25" s="67">
        <f t="shared" si="1"/>
        <v>1.4456603610729761</v>
      </c>
      <c r="AJ25" s="67">
        <f t="shared" si="1"/>
        <v>1.4456603610729761</v>
      </c>
      <c r="AK25" s="67">
        <f t="shared" si="1"/>
        <v>1.4456603610729761</v>
      </c>
      <c r="AL25" s="67">
        <f t="shared" si="1"/>
        <v>1.4456603610729761</v>
      </c>
      <c r="AM25" s="67">
        <f t="shared" si="1"/>
        <v>1.4456603610729761</v>
      </c>
      <c r="AN25" s="67">
        <f t="shared" si="1"/>
        <v>1.4456603610729761</v>
      </c>
      <c r="AO25" s="67">
        <f t="shared" si="1"/>
        <v>1.4456603610729761</v>
      </c>
      <c r="AP25" s="67">
        <f t="shared" si="1"/>
        <v>1.4456603610729761</v>
      </c>
      <c r="AQ25" s="67">
        <f t="shared" si="1"/>
        <v>1.4456603610729761</v>
      </c>
      <c r="AR25" s="67">
        <f t="shared" si="1"/>
        <v>1.4456603610729761</v>
      </c>
      <c r="AS25" s="67">
        <f t="shared" si="1"/>
        <v>1.4456603610729761</v>
      </c>
      <c r="AT25" s="67">
        <f t="shared" si="1"/>
        <v>1.4456603610729761</v>
      </c>
      <c r="AU25" s="67">
        <f t="shared" si="1"/>
        <v>1.4456603610729761</v>
      </c>
      <c r="AV25" s="67">
        <f t="shared" si="1"/>
        <v>1.4456603610729761</v>
      </c>
      <c r="AW25" s="67">
        <f t="shared" si="1"/>
        <v>1.4456603610729761</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-1.7996000000000001</v>
      </c>
      <c r="F26" s="59">
        <f t="shared" ref="F26:BD26" si="2">F18+F25</f>
        <v>-1.66022997435195</v>
      </c>
      <c r="G26" s="59">
        <f t="shared" si="2"/>
        <v>-1.5516787097097473</v>
      </c>
      <c r="H26" s="59">
        <f t="shared" si="2"/>
        <v>-1.4297662408722858</v>
      </c>
      <c r="I26" s="59">
        <f t="shared" si="2"/>
        <v>-1.3165100920209256</v>
      </c>
      <c r="J26" s="59">
        <f t="shared" si="2"/>
        <v>-1.1835496861251606</v>
      </c>
      <c r="K26" s="59">
        <f t="shared" si="2"/>
        <v>-1.0599177561664024</v>
      </c>
      <c r="L26" s="59">
        <f t="shared" si="2"/>
        <v>-0.91433439648749348</v>
      </c>
      <c r="M26" s="59">
        <f t="shared" si="2"/>
        <v>0.90444491753643963</v>
      </c>
      <c r="N26" s="59">
        <f t="shared" si="2"/>
        <v>0.99821702613156338</v>
      </c>
      <c r="O26" s="59">
        <f t="shared" si="2"/>
        <v>1.085377692914947</v>
      </c>
      <c r="P26" s="59">
        <f t="shared" si="2"/>
        <v>1.1645301222960698</v>
      </c>
      <c r="Q26" s="59">
        <f t="shared" si="2"/>
        <v>1.2355859386927746</v>
      </c>
      <c r="R26" s="59">
        <f t="shared" si="2"/>
        <v>1.2973655913761819</v>
      </c>
      <c r="S26" s="59">
        <f t="shared" si="2"/>
        <v>1.348033967473981</v>
      </c>
      <c r="T26" s="59">
        <f t="shared" si="2"/>
        <v>1.3871556188442957</v>
      </c>
      <c r="U26" s="59">
        <f t="shared" si="2"/>
        <v>1.4139747834797229</v>
      </c>
      <c r="V26" s="59">
        <f t="shared" si="2"/>
        <v>1.4307891941539617</v>
      </c>
      <c r="W26" s="59">
        <f t="shared" si="2"/>
        <v>1.4397296847907186</v>
      </c>
      <c r="X26" s="59">
        <f t="shared" si="2"/>
        <v>1.443363537191249</v>
      </c>
      <c r="Y26" s="59">
        <f t="shared" si="2"/>
        <v>1.4452448319876194</v>
      </c>
      <c r="Z26" s="59">
        <f t="shared" si="2"/>
        <v>1.4455679687797276</v>
      </c>
      <c r="AA26" s="59">
        <f t="shared" si="2"/>
        <v>1.4456603610729761</v>
      </c>
      <c r="AB26" s="59">
        <f t="shared" si="2"/>
        <v>1.4456603610729761</v>
      </c>
      <c r="AC26" s="59">
        <f t="shared" si="2"/>
        <v>1.4456603610729761</v>
      </c>
      <c r="AD26" s="59">
        <f t="shared" si="2"/>
        <v>1.4456603610729761</v>
      </c>
      <c r="AE26" s="59">
        <f t="shared" si="2"/>
        <v>1.4456603610729761</v>
      </c>
      <c r="AF26" s="59">
        <f t="shared" si="2"/>
        <v>1.4456603610729761</v>
      </c>
      <c r="AG26" s="59">
        <f t="shared" si="2"/>
        <v>1.4456603610729761</v>
      </c>
      <c r="AH26" s="59">
        <f t="shared" si="2"/>
        <v>1.4456603610729761</v>
      </c>
      <c r="AI26" s="59">
        <f t="shared" si="2"/>
        <v>1.4456603610729761</v>
      </c>
      <c r="AJ26" s="59">
        <f t="shared" si="2"/>
        <v>1.4456603610729761</v>
      </c>
      <c r="AK26" s="59">
        <f t="shared" si="2"/>
        <v>1.4456603610729761</v>
      </c>
      <c r="AL26" s="59">
        <f t="shared" si="2"/>
        <v>1.4456603610729761</v>
      </c>
      <c r="AM26" s="59">
        <f t="shared" si="2"/>
        <v>1.4456603610729761</v>
      </c>
      <c r="AN26" s="59">
        <f t="shared" si="2"/>
        <v>1.4456603610729761</v>
      </c>
      <c r="AO26" s="59">
        <f t="shared" si="2"/>
        <v>1.4456603610729761</v>
      </c>
      <c r="AP26" s="59">
        <f t="shared" si="2"/>
        <v>1.4456603610729761</v>
      </c>
      <c r="AQ26" s="59">
        <f t="shared" si="2"/>
        <v>1.4456603610729761</v>
      </c>
      <c r="AR26" s="59">
        <f t="shared" si="2"/>
        <v>1.4456603610729761</v>
      </c>
      <c r="AS26" s="59">
        <f t="shared" si="2"/>
        <v>1.4456603610729761</v>
      </c>
      <c r="AT26" s="59">
        <f t="shared" si="2"/>
        <v>1.4456603610729761</v>
      </c>
      <c r="AU26" s="59">
        <f t="shared" si="2"/>
        <v>1.4456603610729761</v>
      </c>
      <c r="AV26" s="59">
        <f t="shared" si="2"/>
        <v>1.4456603610729761</v>
      </c>
      <c r="AW26" s="59">
        <f t="shared" si="2"/>
        <v>1.4456603610729761</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-1.4396800000000001</v>
      </c>
      <c r="F28" s="34">
        <f t="shared" ref="F28:AW28" si="4">F26*F27</f>
        <v>-1.32818397948156</v>
      </c>
      <c r="G28" s="34">
        <f t="shared" si="4"/>
        <v>-1.2413429677677978</v>
      </c>
      <c r="H28" s="34">
        <f t="shared" si="4"/>
        <v>-1.1438129926978287</v>
      </c>
      <c r="I28" s="34">
        <f t="shared" si="4"/>
        <v>-1.0532080736167406</v>
      </c>
      <c r="J28" s="34">
        <f t="shared" si="4"/>
        <v>-0.94683974890012856</v>
      </c>
      <c r="K28" s="34">
        <f t="shared" si="4"/>
        <v>-0.84793420493312199</v>
      </c>
      <c r="L28" s="34">
        <f t="shared" si="4"/>
        <v>-0.73146751718999481</v>
      </c>
      <c r="M28" s="34">
        <f t="shared" si="4"/>
        <v>0.72355593402915175</v>
      </c>
      <c r="N28" s="34">
        <f t="shared" si="4"/>
        <v>0.79857362090525075</v>
      </c>
      <c r="O28" s="34">
        <f t="shared" si="4"/>
        <v>0.86830215433195768</v>
      </c>
      <c r="P28" s="34">
        <f t="shared" si="4"/>
        <v>0.93162409783685585</v>
      </c>
      <c r="Q28" s="34">
        <f t="shared" si="4"/>
        <v>0.98846875095421971</v>
      </c>
      <c r="R28" s="34">
        <f t="shared" si="4"/>
        <v>1.0378924731009456</v>
      </c>
      <c r="S28" s="34">
        <f t="shared" si="4"/>
        <v>1.0784271739791849</v>
      </c>
      <c r="T28" s="34">
        <f t="shared" si="4"/>
        <v>1.1097244950754366</v>
      </c>
      <c r="U28" s="34">
        <f t="shared" si="4"/>
        <v>1.1311798267837785</v>
      </c>
      <c r="V28" s="34">
        <f t="shared" si="4"/>
        <v>1.1446313553231693</v>
      </c>
      <c r="W28" s="34">
        <f t="shared" si="4"/>
        <v>1.151783747832575</v>
      </c>
      <c r="X28" s="34">
        <f t="shared" si="4"/>
        <v>1.1546908297529992</v>
      </c>
      <c r="Y28" s="34">
        <f t="shared" si="4"/>
        <v>1.1561958655900957</v>
      </c>
      <c r="Z28" s="34">
        <f t="shared" si="4"/>
        <v>1.1564543750237821</v>
      </c>
      <c r="AA28" s="34">
        <f t="shared" si="4"/>
        <v>1.156528288858381</v>
      </c>
      <c r="AB28" s="34">
        <f t="shared" si="4"/>
        <v>1.156528288858381</v>
      </c>
      <c r="AC28" s="34">
        <f t="shared" si="4"/>
        <v>1.156528288858381</v>
      </c>
      <c r="AD28" s="34">
        <f t="shared" si="4"/>
        <v>1.156528288858381</v>
      </c>
      <c r="AE28" s="34">
        <f t="shared" si="4"/>
        <v>1.156528288858381</v>
      </c>
      <c r="AF28" s="34">
        <f t="shared" si="4"/>
        <v>1.156528288858381</v>
      </c>
      <c r="AG28" s="34">
        <f t="shared" si="4"/>
        <v>1.156528288858381</v>
      </c>
      <c r="AH28" s="34">
        <f t="shared" si="4"/>
        <v>1.156528288858381</v>
      </c>
      <c r="AI28" s="34">
        <f t="shared" si="4"/>
        <v>1.156528288858381</v>
      </c>
      <c r="AJ28" s="34">
        <f t="shared" si="4"/>
        <v>1.156528288858381</v>
      </c>
      <c r="AK28" s="34">
        <f t="shared" si="4"/>
        <v>1.156528288858381</v>
      </c>
      <c r="AL28" s="34">
        <f t="shared" si="4"/>
        <v>1.156528288858381</v>
      </c>
      <c r="AM28" s="34">
        <f t="shared" si="4"/>
        <v>1.156528288858381</v>
      </c>
      <c r="AN28" s="34">
        <f t="shared" si="4"/>
        <v>1.156528288858381</v>
      </c>
      <c r="AO28" s="34">
        <f t="shared" si="4"/>
        <v>1.156528288858381</v>
      </c>
      <c r="AP28" s="34">
        <f t="shared" si="4"/>
        <v>1.156528288858381</v>
      </c>
      <c r="AQ28" s="34">
        <f t="shared" si="4"/>
        <v>1.156528288858381</v>
      </c>
      <c r="AR28" s="34">
        <f t="shared" si="4"/>
        <v>1.156528288858381</v>
      </c>
      <c r="AS28" s="34">
        <f t="shared" si="4"/>
        <v>1.156528288858381</v>
      </c>
      <c r="AT28" s="34">
        <f t="shared" si="4"/>
        <v>1.156528288858381</v>
      </c>
      <c r="AU28" s="34">
        <f t="shared" si="4"/>
        <v>1.156528288858381</v>
      </c>
      <c r="AV28" s="34">
        <f t="shared" si="4"/>
        <v>1.156528288858381</v>
      </c>
      <c r="AW28" s="34">
        <f t="shared" si="4"/>
        <v>1.156528288858381</v>
      </c>
      <c r="AX28" s="34"/>
      <c r="AY28" s="34"/>
      <c r="AZ28" s="34"/>
      <c r="BA28" s="34"/>
      <c r="BB28" s="34"/>
      <c r="BC28" s="34"/>
      <c r="BD28" s="34"/>
    </row>
    <row r="29" spans="1:56" x14ac:dyDescent="0.3">
      <c r="A29" s="115"/>
      <c r="B29" s="9" t="s">
        <v>92</v>
      </c>
      <c r="C29" s="11" t="s">
        <v>44</v>
      </c>
      <c r="D29" s="9" t="s">
        <v>40</v>
      </c>
      <c r="E29" s="34">
        <f>E26-E28</f>
        <v>-0.35992000000000002</v>
      </c>
      <c r="F29" s="34">
        <f t="shared" ref="F29:AW29" si="5">F26-F28</f>
        <v>-0.33204599487038999</v>
      </c>
      <c r="G29" s="34">
        <f t="shared" si="5"/>
        <v>-0.31033574194194946</v>
      </c>
      <c r="H29" s="34">
        <f t="shared" si="5"/>
        <v>-0.28595324817445711</v>
      </c>
      <c r="I29" s="34">
        <f t="shared" si="5"/>
        <v>-0.26330201840418499</v>
      </c>
      <c r="J29" s="34">
        <f t="shared" si="5"/>
        <v>-0.23670993722503209</v>
      </c>
      <c r="K29" s="34">
        <f t="shared" si="5"/>
        <v>-0.21198355123328039</v>
      </c>
      <c r="L29" s="34">
        <f t="shared" si="5"/>
        <v>-0.18286687929749867</v>
      </c>
      <c r="M29" s="34">
        <f t="shared" si="5"/>
        <v>0.18088898350728788</v>
      </c>
      <c r="N29" s="34">
        <f t="shared" si="5"/>
        <v>0.19964340522631263</v>
      </c>
      <c r="O29" s="34">
        <f t="shared" si="5"/>
        <v>0.21707553858298934</v>
      </c>
      <c r="P29" s="34">
        <f t="shared" si="5"/>
        <v>0.23290602445921393</v>
      </c>
      <c r="Q29" s="34">
        <f t="shared" si="5"/>
        <v>0.24711718773855484</v>
      </c>
      <c r="R29" s="34">
        <f t="shared" si="5"/>
        <v>0.25947311827523634</v>
      </c>
      <c r="S29" s="34">
        <f t="shared" si="5"/>
        <v>0.2696067934947961</v>
      </c>
      <c r="T29" s="34">
        <f t="shared" si="5"/>
        <v>0.27743112376885914</v>
      </c>
      <c r="U29" s="34">
        <f t="shared" si="5"/>
        <v>0.28279495669594445</v>
      </c>
      <c r="V29" s="34">
        <f t="shared" si="5"/>
        <v>0.28615783883079238</v>
      </c>
      <c r="W29" s="34">
        <f t="shared" si="5"/>
        <v>0.28794593695814363</v>
      </c>
      <c r="X29" s="34">
        <f t="shared" si="5"/>
        <v>0.2886727074382498</v>
      </c>
      <c r="Y29" s="34">
        <f t="shared" si="5"/>
        <v>0.28904896639752375</v>
      </c>
      <c r="Z29" s="34">
        <f t="shared" si="5"/>
        <v>0.28911359375594547</v>
      </c>
      <c r="AA29" s="34">
        <f t="shared" si="5"/>
        <v>0.28913207221459514</v>
      </c>
      <c r="AB29" s="34">
        <f t="shared" si="5"/>
        <v>0.28913207221459514</v>
      </c>
      <c r="AC29" s="34">
        <f t="shared" si="5"/>
        <v>0.28913207221459514</v>
      </c>
      <c r="AD29" s="34">
        <f t="shared" si="5"/>
        <v>0.28913207221459514</v>
      </c>
      <c r="AE29" s="34">
        <f t="shared" si="5"/>
        <v>0.28913207221459514</v>
      </c>
      <c r="AF29" s="34">
        <f t="shared" si="5"/>
        <v>0.28913207221459514</v>
      </c>
      <c r="AG29" s="34">
        <f t="shared" si="5"/>
        <v>0.28913207221459514</v>
      </c>
      <c r="AH29" s="34">
        <f t="shared" si="5"/>
        <v>0.28913207221459514</v>
      </c>
      <c r="AI29" s="34">
        <f t="shared" si="5"/>
        <v>0.28913207221459514</v>
      </c>
      <c r="AJ29" s="34">
        <f t="shared" si="5"/>
        <v>0.28913207221459514</v>
      </c>
      <c r="AK29" s="34">
        <f t="shared" si="5"/>
        <v>0.28913207221459514</v>
      </c>
      <c r="AL29" s="34">
        <f t="shared" si="5"/>
        <v>0.28913207221459514</v>
      </c>
      <c r="AM29" s="34">
        <f t="shared" si="5"/>
        <v>0.28913207221459514</v>
      </c>
      <c r="AN29" s="34">
        <f t="shared" si="5"/>
        <v>0.28913207221459514</v>
      </c>
      <c r="AO29" s="34">
        <f t="shared" si="5"/>
        <v>0.28913207221459514</v>
      </c>
      <c r="AP29" s="34">
        <f t="shared" si="5"/>
        <v>0.28913207221459514</v>
      </c>
      <c r="AQ29" s="34">
        <f t="shared" si="5"/>
        <v>0.28913207221459514</v>
      </c>
      <c r="AR29" s="34">
        <f t="shared" si="5"/>
        <v>0.28913207221459514</v>
      </c>
      <c r="AS29" s="34">
        <f t="shared" si="5"/>
        <v>0.28913207221459514</v>
      </c>
      <c r="AT29" s="34">
        <f t="shared" si="5"/>
        <v>0.28913207221459514</v>
      </c>
      <c r="AU29" s="34">
        <f t="shared" si="5"/>
        <v>0.28913207221459514</v>
      </c>
      <c r="AV29" s="34">
        <f t="shared" si="5"/>
        <v>0.28913207221459514</v>
      </c>
      <c r="AW29" s="34">
        <f t="shared" si="5"/>
        <v>0.28913207221459514</v>
      </c>
      <c r="AX29" s="34"/>
      <c r="AY29" s="34"/>
      <c r="AZ29" s="34"/>
      <c r="BA29" s="34"/>
      <c r="BB29" s="34"/>
      <c r="BC29" s="34"/>
      <c r="BD29" s="34"/>
    </row>
    <row r="30" spans="1:56" ht="16.5" hidden="1" customHeight="1" outlineLevel="1" x14ac:dyDescent="0.35">
      <c r="A30" s="115"/>
      <c r="B30" s="9" t="s">
        <v>1</v>
      </c>
      <c r="C30" s="11" t="s">
        <v>53</v>
      </c>
      <c r="D30" s="9" t="s">
        <v>40</v>
      </c>
      <c r="F30" s="34">
        <f>$E$28/'Fixed data'!$C$7</f>
        <v>-3.199288888888889E-2</v>
      </c>
      <c r="G30" s="34">
        <f>$E$28/'Fixed data'!$C$7</f>
        <v>-3.199288888888889E-2</v>
      </c>
      <c r="H30" s="34">
        <f>$E$28/'Fixed data'!$C$7</f>
        <v>-3.199288888888889E-2</v>
      </c>
      <c r="I30" s="34">
        <f>$E$28/'Fixed data'!$C$7</f>
        <v>-3.199288888888889E-2</v>
      </c>
      <c r="J30" s="34">
        <f>$E$28/'Fixed data'!$C$7</f>
        <v>-3.199288888888889E-2</v>
      </c>
      <c r="K30" s="34">
        <f>$E$28/'Fixed data'!$C$7</f>
        <v>-3.199288888888889E-2</v>
      </c>
      <c r="L30" s="34">
        <f>$E$28/'Fixed data'!$C$7</f>
        <v>-3.199288888888889E-2</v>
      </c>
      <c r="M30" s="34">
        <f>$E$28/'Fixed data'!$C$7</f>
        <v>-3.199288888888889E-2</v>
      </c>
      <c r="N30" s="34">
        <f>$E$28/'Fixed data'!$C$7</f>
        <v>-3.199288888888889E-2</v>
      </c>
      <c r="O30" s="34">
        <f>$E$28/'Fixed data'!$C$7</f>
        <v>-3.199288888888889E-2</v>
      </c>
      <c r="P30" s="34">
        <f>$E$28/'Fixed data'!$C$7</f>
        <v>-3.199288888888889E-2</v>
      </c>
      <c r="Q30" s="34">
        <f>$E$28/'Fixed data'!$C$7</f>
        <v>-3.199288888888889E-2</v>
      </c>
      <c r="R30" s="34">
        <f>$E$28/'Fixed data'!$C$7</f>
        <v>-3.199288888888889E-2</v>
      </c>
      <c r="S30" s="34">
        <f>$E$28/'Fixed data'!$C$7</f>
        <v>-3.199288888888889E-2</v>
      </c>
      <c r="T30" s="34">
        <f>$E$28/'Fixed data'!$C$7</f>
        <v>-3.199288888888889E-2</v>
      </c>
      <c r="U30" s="34">
        <f>$E$28/'Fixed data'!$C$7</f>
        <v>-3.199288888888889E-2</v>
      </c>
      <c r="V30" s="34">
        <f>$E$28/'Fixed data'!$C$7</f>
        <v>-3.199288888888889E-2</v>
      </c>
      <c r="W30" s="34">
        <f>$E$28/'Fixed data'!$C$7</f>
        <v>-3.199288888888889E-2</v>
      </c>
      <c r="X30" s="34">
        <f>$E$28/'Fixed data'!$C$7</f>
        <v>-3.199288888888889E-2</v>
      </c>
      <c r="Y30" s="34">
        <f>$E$28/'Fixed data'!$C$7</f>
        <v>-3.199288888888889E-2</v>
      </c>
      <c r="Z30" s="34">
        <f>$E$28/'Fixed data'!$C$7</f>
        <v>-3.199288888888889E-2</v>
      </c>
      <c r="AA30" s="34">
        <f>$E$28/'Fixed data'!$C$7</f>
        <v>-3.199288888888889E-2</v>
      </c>
      <c r="AB30" s="34">
        <f>$E$28/'Fixed data'!$C$7</f>
        <v>-3.199288888888889E-2</v>
      </c>
      <c r="AC30" s="34">
        <f>$E$28/'Fixed data'!$C$7</f>
        <v>-3.199288888888889E-2</v>
      </c>
      <c r="AD30" s="34">
        <f>$E$28/'Fixed data'!$C$7</f>
        <v>-3.199288888888889E-2</v>
      </c>
      <c r="AE30" s="34">
        <f>$E$28/'Fixed data'!$C$7</f>
        <v>-3.199288888888889E-2</v>
      </c>
      <c r="AF30" s="34">
        <f>$E$28/'Fixed data'!$C$7</f>
        <v>-3.199288888888889E-2</v>
      </c>
      <c r="AG30" s="34">
        <f>$E$28/'Fixed data'!$C$7</f>
        <v>-3.199288888888889E-2</v>
      </c>
      <c r="AH30" s="34">
        <f>$E$28/'Fixed data'!$C$7</f>
        <v>-3.199288888888889E-2</v>
      </c>
      <c r="AI30" s="34">
        <f>$E$28/'Fixed data'!$C$7</f>
        <v>-3.199288888888889E-2</v>
      </c>
      <c r="AJ30" s="34">
        <f>$E$28/'Fixed data'!$C$7</f>
        <v>-3.199288888888889E-2</v>
      </c>
      <c r="AK30" s="34">
        <f>$E$28/'Fixed data'!$C$7</f>
        <v>-3.199288888888889E-2</v>
      </c>
      <c r="AL30" s="34">
        <f>$E$28/'Fixed data'!$C$7</f>
        <v>-3.199288888888889E-2</v>
      </c>
      <c r="AM30" s="34">
        <f>$E$28/'Fixed data'!$C$7</f>
        <v>-3.199288888888889E-2</v>
      </c>
      <c r="AN30" s="34">
        <f>$E$28/'Fixed data'!$C$7</f>
        <v>-3.199288888888889E-2</v>
      </c>
      <c r="AO30" s="34">
        <f>$E$28/'Fixed data'!$C$7</f>
        <v>-3.199288888888889E-2</v>
      </c>
      <c r="AP30" s="34">
        <f>$E$28/'Fixed data'!$C$7</f>
        <v>-3.199288888888889E-2</v>
      </c>
      <c r="AQ30" s="34">
        <f>$E$28/'Fixed data'!$C$7</f>
        <v>-3.199288888888889E-2</v>
      </c>
      <c r="AR30" s="34">
        <f>$E$28/'Fixed data'!$C$7</f>
        <v>-3.199288888888889E-2</v>
      </c>
      <c r="AS30" s="34">
        <f>$E$28/'Fixed data'!$C$7</f>
        <v>-3.199288888888889E-2</v>
      </c>
      <c r="AT30" s="34">
        <f>$E$28/'Fixed data'!$C$7</f>
        <v>-3.199288888888889E-2</v>
      </c>
      <c r="AU30" s="34">
        <f>$E$28/'Fixed data'!$C$7</f>
        <v>-3.199288888888889E-2</v>
      </c>
      <c r="AV30" s="34">
        <f>$E$28/'Fixed data'!$C$7</f>
        <v>-3.199288888888889E-2</v>
      </c>
      <c r="AW30" s="34">
        <f>$E$28/'Fixed data'!$C$7</f>
        <v>-3.199288888888889E-2</v>
      </c>
      <c r="AX30" s="34">
        <f>$E$28/'Fixed data'!$C$7</f>
        <v>-3.199288888888889E-2</v>
      </c>
      <c r="AY30" s="34"/>
      <c r="AZ30" s="34"/>
      <c r="BA30" s="34"/>
      <c r="BB30" s="34"/>
      <c r="BC30" s="34"/>
      <c r="BD30" s="34"/>
    </row>
    <row r="31" spans="1:56" ht="16.5" hidden="1" customHeight="1" outlineLevel="1" x14ac:dyDescent="0.35">
      <c r="A31" s="115"/>
      <c r="B31" s="9" t="s">
        <v>2</v>
      </c>
      <c r="C31" s="11" t="s">
        <v>54</v>
      </c>
      <c r="D31" s="9" t="s">
        <v>40</v>
      </c>
      <c r="F31" s="34"/>
      <c r="G31" s="34">
        <f>$F$28/'Fixed data'!$C$7</f>
        <v>-2.9515199544034667E-2</v>
      </c>
      <c r="H31" s="34">
        <f>$F$28/'Fixed data'!$C$7</f>
        <v>-2.9515199544034667E-2</v>
      </c>
      <c r="I31" s="34">
        <f>$F$28/'Fixed data'!$C$7</f>
        <v>-2.9515199544034667E-2</v>
      </c>
      <c r="J31" s="34">
        <f>$F$28/'Fixed data'!$C$7</f>
        <v>-2.9515199544034667E-2</v>
      </c>
      <c r="K31" s="34">
        <f>$F$28/'Fixed data'!$C$7</f>
        <v>-2.9515199544034667E-2</v>
      </c>
      <c r="L31" s="34">
        <f>$F$28/'Fixed data'!$C$7</f>
        <v>-2.9515199544034667E-2</v>
      </c>
      <c r="M31" s="34">
        <f>$F$28/'Fixed data'!$C$7</f>
        <v>-2.9515199544034667E-2</v>
      </c>
      <c r="N31" s="34">
        <f>$F$28/'Fixed data'!$C$7</f>
        <v>-2.9515199544034667E-2</v>
      </c>
      <c r="O31" s="34">
        <f>$F$28/'Fixed data'!$C$7</f>
        <v>-2.9515199544034667E-2</v>
      </c>
      <c r="P31" s="34">
        <f>$F$28/'Fixed data'!$C$7</f>
        <v>-2.9515199544034667E-2</v>
      </c>
      <c r="Q31" s="34">
        <f>$F$28/'Fixed data'!$C$7</f>
        <v>-2.9515199544034667E-2</v>
      </c>
      <c r="R31" s="34">
        <f>$F$28/'Fixed data'!$C$7</f>
        <v>-2.9515199544034667E-2</v>
      </c>
      <c r="S31" s="34">
        <f>$F$28/'Fixed data'!$C$7</f>
        <v>-2.9515199544034667E-2</v>
      </c>
      <c r="T31" s="34">
        <f>$F$28/'Fixed data'!$C$7</f>
        <v>-2.9515199544034667E-2</v>
      </c>
      <c r="U31" s="34">
        <f>$F$28/'Fixed data'!$C$7</f>
        <v>-2.9515199544034667E-2</v>
      </c>
      <c r="V31" s="34">
        <f>$F$28/'Fixed data'!$C$7</f>
        <v>-2.9515199544034667E-2</v>
      </c>
      <c r="W31" s="34">
        <f>$F$28/'Fixed data'!$C$7</f>
        <v>-2.9515199544034667E-2</v>
      </c>
      <c r="X31" s="34">
        <f>$F$28/'Fixed data'!$C$7</f>
        <v>-2.9515199544034667E-2</v>
      </c>
      <c r="Y31" s="34">
        <f>$F$28/'Fixed data'!$C$7</f>
        <v>-2.9515199544034667E-2</v>
      </c>
      <c r="Z31" s="34">
        <f>$F$28/'Fixed data'!$C$7</f>
        <v>-2.9515199544034667E-2</v>
      </c>
      <c r="AA31" s="34">
        <f>$F$28/'Fixed data'!$C$7</f>
        <v>-2.9515199544034667E-2</v>
      </c>
      <c r="AB31" s="34">
        <f>$F$28/'Fixed data'!$C$7</f>
        <v>-2.9515199544034667E-2</v>
      </c>
      <c r="AC31" s="34">
        <f>$F$28/'Fixed data'!$C$7</f>
        <v>-2.9515199544034667E-2</v>
      </c>
      <c r="AD31" s="34">
        <f>$F$28/'Fixed data'!$C$7</f>
        <v>-2.9515199544034667E-2</v>
      </c>
      <c r="AE31" s="34">
        <f>$F$28/'Fixed data'!$C$7</f>
        <v>-2.9515199544034667E-2</v>
      </c>
      <c r="AF31" s="34">
        <f>$F$28/'Fixed data'!$C$7</f>
        <v>-2.9515199544034667E-2</v>
      </c>
      <c r="AG31" s="34">
        <f>$F$28/'Fixed data'!$C$7</f>
        <v>-2.9515199544034667E-2</v>
      </c>
      <c r="AH31" s="34">
        <f>$F$28/'Fixed data'!$C$7</f>
        <v>-2.9515199544034667E-2</v>
      </c>
      <c r="AI31" s="34">
        <f>$F$28/'Fixed data'!$C$7</f>
        <v>-2.9515199544034667E-2</v>
      </c>
      <c r="AJ31" s="34">
        <f>$F$28/'Fixed data'!$C$7</f>
        <v>-2.9515199544034667E-2</v>
      </c>
      <c r="AK31" s="34">
        <f>$F$28/'Fixed data'!$C$7</f>
        <v>-2.9515199544034667E-2</v>
      </c>
      <c r="AL31" s="34">
        <f>$F$28/'Fixed data'!$C$7</f>
        <v>-2.9515199544034667E-2</v>
      </c>
      <c r="AM31" s="34">
        <f>$F$28/'Fixed data'!$C$7</f>
        <v>-2.9515199544034667E-2</v>
      </c>
      <c r="AN31" s="34">
        <f>$F$28/'Fixed data'!$C$7</f>
        <v>-2.9515199544034667E-2</v>
      </c>
      <c r="AO31" s="34">
        <f>$F$28/'Fixed data'!$C$7</f>
        <v>-2.9515199544034667E-2</v>
      </c>
      <c r="AP31" s="34">
        <f>$F$28/'Fixed data'!$C$7</f>
        <v>-2.9515199544034667E-2</v>
      </c>
      <c r="AQ31" s="34">
        <f>$F$28/'Fixed data'!$C$7</f>
        <v>-2.9515199544034667E-2</v>
      </c>
      <c r="AR31" s="34">
        <f>$F$28/'Fixed data'!$C$7</f>
        <v>-2.9515199544034667E-2</v>
      </c>
      <c r="AS31" s="34">
        <f>$F$28/'Fixed data'!$C$7</f>
        <v>-2.9515199544034667E-2</v>
      </c>
      <c r="AT31" s="34">
        <f>$F$28/'Fixed data'!$C$7</f>
        <v>-2.9515199544034667E-2</v>
      </c>
      <c r="AU31" s="34">
        <f>$F$28/'Fixed data'!$C$7</f>
        <v>-2.9515199544034667E-2</v>
      </c>
      <c r="AV31" s="34">
        <f>$F$28/'Fixed data'!$C$7</f>
        <v>-2.9515199544034667E-2</v>
      </c>
      <c r="AW31" s="34">
        <f>$F$28/'Fixed data'!$C$7</f>
        <v>-2.9515199544034667E-2</v>
      </c>
      <c r="AX31" s="34">
        <f>$F$28/'Fixed data'!$C$7</f>
        <v>-2.9515199544034667E-2</v>
      </c>
      <c r="AY31" s="34">
        <f>$F$28/'Fixed data'!$C$7</f>
        <v>-2.9515199544034667E-2</v>
      </c>
      <c r="AZ31" s="34"/>
      <c r="BA31" s="34"/>
      <c r="BB31" s="34"/>
      <c r="BC31" s="34"/>
      <c r="BD31" s="34"/>
    </row>
    <row r="32" spans="1:56" ht="16.5" hidden="1" customHeight="1" outlineLevel="1" x14ac:dyDescent="0.35">
      <c r="A32" s="115"/>
      <c r="B32" s="9" t="s">
        <v>3</v>
      </c>
      <c r="C32" s="11" t="s">
        <v>55</v>
      </c>
      <c r="D32" s="9" t="s">
        <v>40</v>
      </c>
      <c r="F32" s="34"/>
      <c r="G32" s="34"/>
      <c r="H32" s="34">
        <f>$G$28/'Fixed data'!$C$7</f>
        <v>-2.7585399283728843E-2</v>
      </c>
      <c r="I32" s="34">
        <f>$G$28/'Fixed data'!$C$7</f>
        <v>-2.7585399283728843E-2</v>
      </c>
      <c r="J32" s="34">
        <f>$G$28/'Fixed data'!$C$7</f>
        <v>-2.7585399283728843E-2</v>
      </c>
      <c r="K32" s="34">
        <f>$G$28/'Fixed data'!$C$7</f>
        <v>-2.7585399283728843E-2</v>
      </c>
      <c r="L32" s="34">
        <f>$G$28/'Fixed data'!$C$7</f>
        <v>-2.7585399283728843E-2</v>
      </c>
      <c r="M32" s="34">
        <f>$G$28/'Fixed data'!$C$7</f>
        <v>-2.7585399283728843E-2</v>
      </c>
      <c r="N32" s="34">
        <f>$G$28/'Fixed data'!$C$7</f>
        <v>-2.7585399283728843E-2</v>
      </c>
      <c r="O32" s="34">
        <f>$G$28/'Fixed data'!$C$7</f>
        <v>-2.7585399283728843E-2</v>
      </c>
      <c r="P32" s="34">
        <f>$G$28/'Fixed data'!$C$7</f>
        <v>-2.7585399283728843E-2</v>
      </c>
      <c r="Q32" s="34">
        <f>$G$28/'Fixed data'!$C$7</f>
        <v>-2.7585399283728843E-2</v>
      </c>
      <c r="R32" s="34">
        <f>$G$28/'Fixed data'!$C$7</f>
        <v>-2.7585399283728843E-2</v>
      </c>
      <c r="S32" s="34">
        <f>$G$28/'Fixed data'!$C$7</f>
        <v>-2.7585399283728843E-2</v>
      </c>
      <c r="T32" s="34">
        <f>$G$28/'Fixed data'!$C$7</f>
        <v>-2.7585399283728843E-2</v>
      </c>
      <c r="U32" s="34">
        <f>$G$28/'Fixed data'!$C$7</f>
        <v>-2.7585399283728843E-2</v>
      </c>
      <c r="V32" s="34">
        <f>$G$28/'Fixed data'!$C$7</f>
        <v>-2.7585399283728843E-2</v>
      </c>
      <c r="W32" s="34">
        <f>$G$28/'Fixed data'!$C$7</f>
        <v>-2.7585399283728843E-2</v>
      </c>
      <c r="X32" s="34">
        <f>$G$28/'Fixed data'!$C$7</f>
        <v>-2.7585399283728843E-2</v>
      </c>
      <c r="Y32" s="34">
        <f>$G$28/'Fixed data'!$C$7</f>
        <v>-2.7585399283728843E-2</v>
      </c>
      <c r="Z32" s="34">
        <f>$G$28/'Fixed data'!$C$7</f>
        <v>-2.7585399283728843E-2</v>
      </c>
      <c r="AA32" s="34">
        <f>$G$28/'Fixed data'!$C$7</f>
        <v>-2.7585399283728843E-2</v>
      </c>
      <c r="AB32" s="34">
        <f>$G$28/'Fixed data'!$C$7</f>
        <v>-2.7585399283728843E-2</v>
      </c>
      <c r="AC32" s="34">
        <f>$G$28/'Fixed data'!$C$7</f>
        <v>-2.7585399283728843E-2</v>
      </c>
      <c r="AD32" s="34">
        <f>$G$28/'Fixed data'!$C$7</f>
        <v>-2.7585399283728843E-2</v>
      </c>
      <c r="AE32" s="34">
        <f>$G$28/'Fixed data'!$C$7</f>
        <v>-2.7585399283728843E-2</v>
      </c>
      <c r="AF32" s="34">
        <f>$G$28/'Fixed data'!$C$7</f>
        <v>-2.7585399283728843E-2</v>
      </c>
      <c r="AG32" s="34">
        <f>$G$28/'Fixed data'!$C$7</f>
        <v>-2.7585399283728843E-2</v>
      </c>
      <c r="AH32" s="34">
        <f>$G$28/'Fixed data'!$C$7</f>
        <v>-2.7585399283728843E-2</v>
      </c>
      <c r="AI32" s="34">
        <f>$G$28/'Fixed data'!$C$7</f>
        <v>-2.7585399283728843E-2</v>
      </c>
      <c r="AJ32" s="34">
        <f>$G$28/'Fixed data'!$C$7</f>
        <v>-2.7585399283728843E-2</v>
      </c>
      <c r="AK32" s="34">
        <f>$G$28/'Fixed data'!$C$7</f>
        <v>-2.7585399283728843E-2</v>
      </c>
      <c r="AL32" s="34">
        <f>$G$28/'Fixed data'!$C$7</f>
        <v>-2.7585399283728843E-2</v>
      </c>
      <c r="AM32" s="34">
        <f>$G$28/'Fixed data'!$C$7</f>
        <v>-2.7585399283728843E-2</v>
      </c>
      <c r="AN32" s="34">
        <f>$G$28/'Fixed data'!$C$7</f>
        <v>-2.7585399283728843E-2</v>
      </c>
      <c r="AO32" s="34">
        <f>$G$28/'Fixed data'!$C$7</f>
        <v>-2.7585399283728843E-2</v>
      </c>
      <c r="AP32" s="34">
        <f>$G$28/'Fixed data'!$C$7</f>
        <v>-2.7585399283728843E-2</v>
      </c>
      <c r="AQ32" s="34">
        <f>$G$28/'Fixed data'!$C$7</f>
        <v>-2.7585399283728843E-2</v>
      </c>
      <c r="AR32" s="34">
        <f>$G$28/'Fixed data'!$C$7</f>
        <v>-2.7585399283728843E-2</v>
      </c>
      <c r="AS32" s="34">
        <f>$G$28/'Fixed data'!$C$7</f>
        <v>-2.7585399283728843E-2</v>
      </c>
      <c r="AT32" s="34">
        <f>$G$28/'Fixed data'!$C$7</f>
        <v>-2.7585399283728843E-2</v>
      </c>
      <c r="AU32" s="34">
        <f>$G$28/'Fixed data'!$C$7</f>
        <v>-2.7585399283728843E-2</v>
      </c>
      <c r="AV32" s="34">
        <f>$G$28/'Fixed data'!$C$7</f>
        <v>-2.7585399283728843E-2</v>
      </c>
      <c r="AW32" s="34">
        <f>$G$28/'Fixed data'!$C$7</f>
        <v>-2.7585399283728843E-2</v>
      </c>
      <c r="AX32" s="34">
        <f>$G$28/'Fixed data'!$C$7</f>
        <v>-2.7585399283728843E-2</v>
      </c>
      <c r="AY32" s="34">
        <f>$G$28/'Fixed data'!$C$7</f>
        <v>-2.7585399283728843E-2</v>
      </c>
      <c r="AZ32" s="34">
        <f>$G$28/'Fixed data'!$C$7</f>
        <v>-2.7585399283728843E-2</v>
      </c>
      <c r="BA32" s="34"/>
      <c r="BB32" s="34"/>
      <c r="BC32" s="34"/>
      <c r="BD32" s="34"/>
    </row>
    <row r="33" spans="1:57" ht="16.5" hidden="1" customHeight="1" outlineLevel="1" x14ac:dyDescent="0.35">
      <c r="A33" s="115"/>
      <c r="B33" s="9" t="s">
        <v>4</v>
      </c>
      <c r="C33" s="11" t="s">
        <v>56</v>
      </c>
      <c r="D33" s="9" t="s">
        <v>40</v>
      </c>
      <c r="F33" s="34"/>
      <c r="G33" s="34"/>
      <c r="H33" s="34"/>
      <c r="I33" s="34">
        <f>$H$28/'Fixed data'!$C$7</f>
        <v>-2.5418066504396191E-2</v>
      </c>
      <c r="J33" s="34">
        <f>$H$28/'Fixed data'!$C$7</f>
        <v>-2.5418066504396191E-2</v>
      </c>
      <c r="K33" s="34">
        <f>$H$28/'Fixed data'!$C$7</f>
        <v>-2.5418066504396191E-2</v>
      </c>
      <c r="L33" s="34">
        <f>$H$28/'Fixed data'!$C$7</f>
        <v>-2.5418066504396191E-2</v>
      </c>
      <c r="M33" s="34">
        <f>$H$28/'Fixed data'!$C$7</f>
        <v>-2.5418066504396191E-2</v>
      </c>
      <c r="N33" s="34">
        <f>$H$28/'Fixed data'!$C$7</f>
        <v>-2.5418066504396191E-2</v>
      </c>
      <c r="O33" s="34">
        <f>$H$28/'Fixed data'!$C$7</f>
        <v>-2.5418066504396191E-2</v>
      </c>
      <c r="P33" s="34">
        <f>$H$28/'Fixed data'!$C$7</f>
        <v>-2.5418066504396191E-2</v>
      </c>
      <c r="Q33" s="34">
        <f>$H$28/'Fixed data'!$C$7</f>
        <v>-2.5418066504396191E-2</v>
      </c>
      <c r="R33" s="34">
        <f>$H$28/'Fixed data'!$C$7</f>
        <v>-2.5418066504396191E-2</v>
      </c>
      <c r="S33" s="34">
        <f>$H$28/'Fixed data'!$C$7</f>
        <v>-2.5418066504396191E-2</v>
      </c>
      <c r="T33" s="34">
        <f>$H$28/'Fixed data'!$C$7</f>
        <v>-2.5418066504396191E-2</v>
      </c>
      <c r="U33" s="34">
        <f>$H$28/'Fixed data'!$C$7</f>
        <v>-2.5418066504396191E-2</v>
      </c>
      <c r="V33" s="34">
        <f>$H$28/'Fixed data'!$C$7</f>
        <v>-2.5418066504396191E-2</v>
      </c>
      <c r="W33" s="34">
        <f>$H$28/'Fixed data'!$C$7</f>
        <v>-2.5418066504396191E-2</v>
      </c>
      <c r="X33" s="34">
        <f>$H$28/'Fixed data'!$C$7</f>
        <v>-2.5418066504396191E-2</v>
      </c>
      <c r="Y33" s="34">
        <f>$H$28/'Fixed data'!$C$7</f>
        <v>-2.5418066504396191E-2</v>
      </c>
      <c r="Z33" s="34">
        <f>$H$28/'Fixed data'!$C$7</f>
        <v>-2.5418066504396191E-2</v>
      </c>
      <c r="AA33" s="34">
        <f>$H$28/'Fixed data'!$C$7</f>
        <v>-2.5418066504396191E-2</v>
      </c>
      <c r="AB33" s="34">
        <f>$H$28/'Fixed data'!$C$7</f>
        <v>-2.5418066504396191E-2</v>
      </c>
      <c r="AC33" s="34">
        <f>$H$28/'Fixed data'!$C$7</f>
        <v>-2.5418066504396191E-2</v>
      </c>
      <c r="AD33" s="34">
        <f>$H$28/'Fixed data'!$C$7</f>
        <v>-2.5418066504396191E-2</v>
      </c>
      <c r="AE33" s="34">
        <f>$H$28/'Fixed data'!$C$7</f>
        <v>-2.5418066504396191E-2</v>
      </c>
      <c r="AF33" s="34">
        <f>$H$28/'Fixed data'!$C$7</f>
        <v>-2.5418066504396191E-2</v>
      </c>
      <c r="AG33" s="34">
        <f>$H$28/'Fixed data'!$C$7</f>
        <v>-2.5418066504396191E-2</v>
      </c>
      <c r="AH33" s="34">
        <f>$H$28/'Fixed data'!$C$7</f>
        <v>-2.5418066504396191E-2</v>
      </c>
      <c r="AI33" s="34">
        <f>$H$28/'Fixed data'!$C$7</f>
        <v>-2.5418066504396191E-2</v>
      </c>
      <c r="AJ33" s="34">
        <f>$H$28/'Fixed data'!$C$7</f>
        <v>-2.5418066504396191E-2</v>
      </c>
      <c r="AK33" s="34">
        <f>$H$28/'Fixed data'!$C$7</f>
        <v>-2.5418066504396191E-2</v>
      </c>
      <c r="AL33" s="34">
        <f>$H$28/'Fixed data'!$C$7</f>
        <v>-2.5418066504396191E-2</v>
      </c>
      <c r="AM33" s="34">
        <f>$H$28/'Fixed data'!$C$7</f>
        <v>-2.5418066504396191E-2</v>
      </c>
      <c r="AN33" s="34">
        <f>$H$28/'Fixed data'!$C$7</f>
        <v>-2.5418066504396191E-2</v>
      </c>
      <c r="AO33" s="34">
        <f>$H$28/'Fixed data'!$C$7</f>
        <v>-2.5418066504396191E-2</v>
      </c>
      <c r="AP33" s="34">
        <f>$H$28/'Fixed data'!$C$7</f>
        <v>-2.5418066504396191E-2</v>
      </c>
      <c r="AQ33" s="34">
        <f>$H$28/'Fixed data'!$C$7</f>
        <v>-2.5418066504396191E-2</v>
      </c>
      <c r="AR33" s="34">
        <f>$H$28/'Fixed data'!$C$7</f>
        <v>-2.5418066504396191E-2</v>
      </c>
      <c r="AS33" s="34">
        <f>$H$28/'Fixed data'!$C$7</f>
        <v>-2.5418066504396191E-2</v>
      </c>
      <c r="AT33" s="34">
        <f>$H$28/'Fixed data'!$C$7</f>
        <v>-2.5418066504396191E-2</v>
      </c>
      <c r="AU33" s="34">
        <f>$H$28/'Fixed data'!$C$7</f>
        <v>-2.5418066504396191E-2</v>
      </c>
      <c r="AV33" s="34">
        <f>$H$28/'Fixed data'!$C$7</f>
        <v>-2.5418066504396191E-2</v>
      </c>
      <c r="AW33" s="34">
        <f>$H$28/'Fixed data'!$C$7</f>
        <v>-2.5418066504396191E-2</v>
      </c>
      <c r="AX33" s="34">
        <f>$H$28/'Fixed data'!$C$7</f>
        <v>-2.5418066504396191E-2</v>
      </c>
      <c r="AY33" s="34">
        <f>$H$28/'Fixed data'!$C$7</f>
        <v>-2.5418066504396191E-2</v>
      </c>
      <c r="AZ33" s="34">
        <f>$H$28/'Fixed data'!$C$7</f>
        <v>-2.5418066504396191E-2</v>
      </c>
      <c r="BA33" s="34">
        <f>$H$28/'Fixed data'!$C$7</f>
        <v>-2.5418066504396191E-2</v>
      </c>
      <c r="BB33" s="34"/>
      <c r="BC33" s="34"/>
      <c r="BD33" s="34"/>
    </row>
    <row r="34" spans="1:57" ht="16.5" hidden="1" customHeight="1" outlineLevel="1" x14ac:dyDescent="0.35">
      <c r="A34" s="115"/>
      <c r="B34" s="9" t="s">
        <v>5</v>
      </c>
      <c r="C34" s="11" t="s">
        <v>57</v>
      </c>
      <c r="D34" s="9" t="s">
        <v>40</v>
      </c>
      <c r="F34" s="34"/>
      <c r="G34" s="34"/>
      <c r="H34" s="34"/>
      <c r="I34" s="34"/>
      <c r="J34" s="34">
        <f>$I$28/'Fixed data'!$C$7</f>
        <v>-2.340462385814979E-2</v>
      </c>
      <c r="K34" s="34">
        <f>$I$28/'Fixed data'!$C$7</f>
        <v>-2.340462385814979E-2</v>
      </c>
      <c r="L34" s="34">
        <f>$I$28/'Fixed data'!$C$7</f>
        <v>-2.340462385814979E-2</v>
      </c>
      <c r="M34" s="34">
        <f>$I$28/'Fixed data'!$C$7</f>
        <v>-2.340462385814979E-2</v>
      </c>
      <c r="N34" s="34">
        <f>$I$28/'Fixed data'!$C$7</f>
        <v>-2.340462385814979E-2</v>
      </c>
      <c r="O34" s="34">
        <f>$I$28/'Fixed data'!$C$7</f>
        <v>-2.340462385814979E-2</v>
      </c>
      <c r="P34" s="34">
        <f>$I$28/'Fixed data'!$C$7</f>
        <v>-2.340462385814979E-2</v>
      </c>
      <c r="Q34" s="34">
        <f>$I$28/'Fixed data'!$C$7</f>
        <v>-2.340462385814979E-2</v>
      </c>
      <c r="R34" s="34">
        <f>$I$28/'Fixed data'!$C$7</f>
        <v>-2.340462385814979E-2</v>
      </c>
      <c r="S34" s="34">
        <f>$I$28/'Fixed data'!$C$7</f>
        <v>-2.340462385814979E-2</v>
      </c>
      <c r="T34" s="34">
        <f>$I$28/'Fixed data'!$C$7</f>
        <v>-2.340462385814979E-2</v>
      </c>
      <c r="U34" s="34">
        <f>$I$28/'Fixed data'!$C$7</f>
        <v>-2.340462385814979E-2</v>
      </c>
      <c r="V34" s="34">
        <f>$I$28/'Fixed data'!$C$7</f>
        <v>-2.340462385814979E-2</v>
      </c>
      <c r="W34" s="34">
        <f>$I$28/'Fixed data'!$C$7</f>
        <v>-2.340462385814979E-2</v>
      </c>
      <c r="X34" s="34">
        <f>$I$28/'Fixed data'!$C$7</f>
        <v>-2.340462385814979E-2</v>
      </c>
      <c r="Y34" s="34">
        <f>$I$28/'Fixed data'!$C$7</f>
        <v>-2.340462385814979E-2</v>
      </c>
      <c r="Z34" s="34">
        <f>$I$28/'Fixed data'!$C$7</f>
        <v>-2.340462385814979E-2</v>
      </c>
      <c r="AA34" s="34">
        <f>$I$28/'Fixed data'!$C$7</f>
        <v>-2.340462385814979E-2</v>
      </c>
      <c r="AB34" s="34">
        <f>$I$28/'Fixed data'!$C$7</f>
        <v>-2.340462385814979E-2</v>
      </c>
      <c r="AC34" s="34">
        <f>$I$28/'Fixed data'!$C$7</f>
        <v>-2.340462385814979E-2</v>
      </c>
      <c r="AD34" s="34">
        <f>$I$28/'Fixed data'!$C$7</f>
        <v>-2.340462385814979E-2</v>
      </c>
      <c r="AE34" s="34">
        <f>$I$28/'Fixed data'!$C$7</f>
        <v>-2.340462385814979E-2</v>
      </c>
      <c r="AF34" s="34">
        <f>$I$28/'Fixed data'!$C$7</f>
        <v>-2.340462385814979E-2</v>
      </c>
      <c r="AG34" s="34">
        <f>$I$28/'Fixed data'!$C$7</f>
        <v>-2.340462385814979E-2</v>
      </c>
      <c r="AH34" s="34">
        <f>$I$28/'Fixed data'!$C$7</f>
        <v>-2.340462385814979E-2</v>
      </c>
      <c r="AI34" s="34">
        <f>$I$28/'Fixed data'!$C$7</f>
        <v>-2.340462385814979E-2</v>
      </c>
      <c r="AJ34" s="34">
        <f>$I$28/'Fixed data'!$C$7</f>
        <v>-2.340462385814979E-2</v>
      </c>
      <c r="AK34" s="34">
        <f>$I$28/'Fixed data'!$C$7</f>
        <v>-2.340462385814979E-2</v>
      </c>
      <c r="AL34" s="34">
        <f>$I$28/'Fixed data'!$C$7</f>
        <v>-2.340462385814979E-2</v>
      </c>
      <c r="AM34" s="34">
        <f>$I$28/'Fixed data'!$C$7</f>
        <v>-2.340462385814979E-2</v>
      </c>
      <c r="AN34" s="34">
        <f>$I$28/'Fixed data'!$C$7</f>
        <v>-2.340462385814979E-2</v>
      </c>
      <c r="AO34" s="34">
        <f>$I$28/'Fixed data'!$C$7</f>
        <v>-2.340462385814979E-2</v>
      </c>
      <c r="AP34" s="34">
        <f>$I$28/'Fixed data'!$C$7</f>
        <v>-2.340462385814979E-2</v>
      </c>
      <c r="AQ34" s="34">
        <f>$I$28/'Fixed data'!$C$7</f>
        <v>-2.340462385814979E-2</v>
      </c>
      <c r="AR34" s="34">
        <f>$I$28/'Fixed data'!$C$7</f>
        <v>-2.340462385814979E-2</v>
      </c>
      <c r="AS34" s="34">
        <f>$I$28/'Fixed data'!$C$7</f>
        <v>-2.340462385814979E-2</v>
      </c>
      <c r="AT34" s="34">
        <f>$I$28/'Fixed data'!$C$7</f>
        <v>-2.340462385814979E-2</v>
      </c>
      <c r="AU34" s="34">
        <f>$I$28/'Fixed data'!$C$7</f>
        <v>-2.340462385814979E-2</v>
      </c>
      <c r="AV34" s="34">
        <f>$I$28/'Fixed data'!$C$7</f>
        <v>-2.340462385814979E-2</v>
      </c>
      <c r="AW34" s="34">
        <f>$I$28/'Fixed data'!$C$7</f>
        <v>-2.340462385814979E-2</v>
      </c>
      <c r="AX34" s="34">
        <f>$I$28/'Fixed data'!$C$7</f>
        <v>-2.340462385814979E-2</v>
      </c>
      <c r="AY34" s="34">
        <f>$I$28/'Fixed data'!$C$7</f>
        <v>-2.340462385814979E-2</v>
      </c>
      <c r="AZ34" s="34">
        <f>$I$28/'Fixed data'!$C$7</f>
        <v>-2.340462385814979E-2</v>
      </c>
      <c r="BA34" s="34">
        <f>$I$28/'Fixed data'!$C$7</f>
        <v>-2.340462385814979E-2</v>
      </c>
      <c r="BB34" s="34">
        <f>$I$28/'Fixed data'!$C$7</f>
        <v>-2.340462385814979E-2</v>
      </c>
      <c r="BC34" s="34"/>
      <c r="BD34" s="34"/>
    </row>
    <row r="35" spans="1:57" ht="16.5" hidden="1" customHeight="1" outlineLevel="1" x14ac:dyDescent="0.35">
      <c r="A35" s="115"/>
      <c r="B35" s="9" t="s">
        <v>6</v>
      </c>
      <c r="C35" s="11" t="s">
        <v>58</v>
      </c>
      <c r="D35" s="9" t="s">
        <v>40</v>
      </c>
      <c r="F35" s="34"/>
      <c r="G35" s="34"/>
      <c r="H35" s="34"/>
      <c r="I35" s="34"/>
      <c r="J35" s="34"/>
      <c r="K35" s="34">
        <f>$J$28/'Fixed data'!$C$7</f>
        <v>-2.1040883308891745E-2</v>
      </c>
      <c r="L35" s="34">
        <f>$J$28/'Fixed data'!$C$7</f>
        <v>-2.1040883308891745E-2</v>
      </c>
      <c r="M35" s="34">
        <f>$J$28/'Fixed data'!$C$7</f>
        <v>-2.1040883308891745E-2</v>
      </c>
      <c r="N35" s="34">
        <f>$J$28/'Fixed data'!$C$7</f>
        <v>-2.1040883308891745E-2</v>
      </c>
      <c r="O35" s="34">
        <f>$J$28/'Fixed data'!$C$7</f>
        <v>-2.1040883308891745E-2</v>
      </c>
      <c r="P35" s="34">
        <f>$J$28/'Fixed data'!$C$7</f>
        <v>-2.1040883308891745E-2</v>
      </c>
      <c r="Q35" s="34">
        <f>$J$28/'Fixed data'!$C$7</f>
        <v>-2.1040883308891745E-2</v>
      </c>
      <c r="R35" s="34">
        <f>$J$28/'Fixed data'!$C$7</f>
        <v>-2.1040883308891745E-2</v>
      </c>
      <c r="S35" s="34">
        <f>$J$28/'Fixed data'!$C$7</f>
        <v>-2.1040883308891745E-2</v>
      </c>
      <c r="T35" s="34">
        <f>$J$28/'Fixed data'!$C$7</f>
        <v>-2.1040883308891745E-2</v>
      </c>
      <c r="U35" s="34">
        <f>$J$28/'Fixed data'!$C$7</f>
        <v>-2.1040883308891745E-2</v>
      </c>
      <c r="V35" s="34">
        <f>$J$28/'Fixed data'!$C$7</f>
        <v>-2.1040883308891745E-2</v>
      </c>
      <c r="W35" s="34">
        <f>$J$28/'Fixed data'!$C$7</f>
        <v>-2.1040883308891745E-2</v>
      </c>
      <c r="X35" s="34">
        <f>$J$28/'Fixed data'!$C$7</f>
        <v>-2.1040883308891745E-2</v>
      </c>
      <c r="Y35" s="34">
        <f>$J$28/'Fixed data'!$C$7</f>
        <v>-2.1040883308891745E-2</v>
      </c>
      <c r="Z35" s="34">
        <f>$J$28/'Fixed data'!$C$7</f>
        <v>-2.1040883308891745E-2</v>
      </c>
      <c r="AA35" s="34">
        <f>$J$28/'Fixed data'!$C$7</f>
        <v>-2.1040883308891745E-2</v>
      </c>
      <c r="AB35" s="34">
        <f>$J$28/'Fixed data'!$C$7</f>
        <v>-2.1040883308891745E-2</v>
      </c>
      <c r="AC35" s="34">
        <f>$J$28/'Fixed data'!$C$7</f>
        <v>-2.1040883308891745E-2</v>
      </c>
      <c r="AD35" s="34">
        <f>$J$28/'Fixed data'!$C$7</f>
        <v>-2.1040883308891745E-2</v>
      </c>
      <c r="AE35" s="34">
        <f>$J$28/'Fixed data'!$C$7</f>
        <v>-2.1040883308891745E-2</v>
      </c>
      <c r="AF35" s="34">
        <f>$J$28/'Fixed data'!$C$7</f>
        <v>-2.1040883308891745E-2</v>
      </c>
      <c r="AG35" s="34">
        <f>$J$28/'Fixed data'!$C$7</f>
        <v>-2.1040883308891745E-2</v>
      </c>
      <c r="AH35" s="34">
        <f>$J$28/'Fixed data'!$C$7</f>
        <v>-2.1040883308891745E-2</v>
      </c>
      <c r="AI35" s="34">
        <f>$J$28/'Fixed data'!$C$7</f>
        <v>-2.1040883308891745E-2</v>
      </c>
      <c r="AJ35" s="34">
        <f>$J$28/'Fixed data'!$C$7</f>
        <v>-2.1040883308891745E-2</v>
      </c>
      <c r="AK35" s="34">
        <f>$J$28/'Fixed data'!$C$7</f>
        <v>-2.1040883308891745E-2</v>
      </c>
      <c r="AL35" s="34">
        <f>$J$28/'Fixed data'!$C$7</f>
        <v>-2.1040883308891745E-2</v>
      </c>
      <c r="AM35" s="34">
        <f>$J$28/'Fixed data'!$C$7</f>
        <v>-2.1040883308891745E-2</v>
      </c>
      <c r="AN35" s="34">
        <f>$J$28/'Fixed data'!$C$7</f>
        <v>-2.1040883308891745E-2</v>
      </c>
      <c r="AO35" s="34">
        <f>$J$28/'Fixed data'!$C$7</f>
        <v>-2.1040883308891745E-2</v>
      </c>
      <c r="AP35" s="34">
        <f>$J$28/'Fixed data'!$C$7</f>
        <v>-2.1040883308891745E-2</v>
      </c>
      <c r="AQ35" s="34">
        <f>$J$28/'Fixed data'!$C$7</f>
        <v>-2.1040883308891745E-2</v>
      </c>
      <c r="AR35" s="34">
        <f>$J$28/'Fixed data'!$C$7</f>
        <v>-2.1040883308891745E-2</v>
      </c>
      <c r="AS35" s="34">
        <f>$J$28/'Fixed data'!$C$7</f>
        <v>-2.1040883308891745E-2</v>
      </c>
      <c r="AT35" s="34">
        <f>$J$28/'Fixed data'!$C$7</f>
        <v>-2.1040883308891745E-2</v>
      </c>
      <c r="AU35" s="34">
        <f>$J$28/'Fixed data'!$C$7</f>
        <v>-2.1040883308891745E-2</v>
      </c>
      <c r="AV35" s="34">
        <f>$J$28/'Fixed data'!$C$7</f>
        <v>-2.1040883308891745E-2</v>
      </c>
      <c r="AW35" s="34">
        <f>$J$28/'Fixed data'!$C$7</f>
        <v>-2.1040883308891745E-2</v>
      </c>
      <c r="AX35" s="34">
        <f>$J$28/'Fixed data'!$C$7</f>
        <v>-2.1040883308891745E-2</v>
      </c>
      <c r="AY35" s="34">
        <f>$J$28/'Fixed data'!$C$7</f>
        <v>-2.1040883308891745E-2</v>
      </c>
      <c r="AZ35" s="34">
        <f>$J$28/'Fixed data'!$C$7</f>
        <v>-2.1040883308891745E-2</v>
      </c>
      <c r="BA35" s="34">
        <f>$J$28/'Fixed data'!$C$7</f>
        <v>-2.1040883308891745E-2</v>
      </c>
      <c r="BB35" s="34">
        <f>$J$28/'Fixed data'!$C$7</f>
        <v>-2.1040883308891745E-2</v>
      </c>
      <c r="BC35" s="34">
        <f>$J$28/'Fixed data'!$C$7</f>
        <v>-2.1040883308891745E-2</v>
      </c>
      <c r="BD35" s="34"/>
    </row>
    <row r="36" spans="1:57" ht="16.5" hidden="1" customHeight="1" outlineLevel="1" x14ac:dyDescent="0.35">
      <c r="A36" s="115"/>
      <c r="B36" s="9" t="s">
        <v>32</v>
      </c>
      <c r="C36" s="11" t="s">
        <v>59</v>
      </c>
      <c r="D36" s="9" t="s">
        <v>40</v>
      </c>
      <c r="F36" s="34"/>
      <c r="G36" s="34"/>
      <c r="H36" s="34"/>
      <c r="I36" s="34"/>
      <c r="J36" s="34"/>
      <c r="K36" s="34"/>
      <c r="L36" s="34">
        <f>$K$28/'Fixed data'!$C$7</f>
        <v>-1.8842982331847155E-2</v>
      </c>
      <c r="M36" s="34">
        <f>$K$28/'Fixed data'!$C$7</f>
        <v>-1.8842982331847155E-2</v>
      </c>
      <c r="N36" s="34">
        <f>$K$28/'Fixed data'!$C$7</f>
        <v>-1.8842982331847155E-2</v>
      </c>
      <c r="O36" s="34">
        <f>$K$28/'Fixed data'!$C$7</f>
        <v>-1.8842982331847155E-2</v>
      </c>
      <c r="P36" s="34">
        <f>$K$28/'Fixed data'!$C$7</f>
        <v>-1.8842982331847155E-2</v>
      </c>
      <c r="Q36" s="34">
        <f>$K$28/'Fixed data'!$C$7</f>
        <v>-1.8842982331847155E-2</v>
      </c>
      <c r="R36" s="34">
        <f>$K$28/'Fixed data'!$C$7</f>
        <v>-1.8842982331847155E-2</v>
      </c>
      <c r="S36" s="34">
        <f>$K$28/'Fixed data'!$C$7</f>
        <v>-1.8842982331847155E-2</v>
      </c>
      <c r="T36" s="34">
        <f>$K$28/'Fixed data'!$C$7</f>
        <v>-1.8842982331847155E-2</v>
      </c>
      <c r="U36" s="34">
        <f>$K$28/'Fixed data'!$C$7</f>
        <v>-1.8842982331847155E-2</v>
      </c>
      <c r="V36" s="34">
        <f>$K$28/'Fixed data'!$C$7</f>
        <v>-1.8842982331847155E-2</v>
      </c>
      <c r="W36" s="34">
        <f>$K$28/'Fixed data'!$C$7</f>
        <v>-1.8842982331847155E-2</v>
      </c>
      <c r="X36" s="34">
        <f>$K$28/'Fixed data'!$C$7</f>
        <v>-1.8842982331847155E-2</v>
      </c>
      <c r="Y36" s="34">
        <f>$K$28/'Fixed data'!$C$7</f>
        <v>-1.8842982331847155E-2</v>
      </c>
      <c r="Z36" s="34">
        <f>$K$28/'Fixed data'!$C$7</f>
        <v>-1.8842982331847155E-2</v>
      </c>
      <c r="AA36" s="34">
        <f>$K$28/'Fixed data'!$C$7</f>
        <v>-1.8842982331847155E-2</v>
      </c>
      <c r="AB36" s="34">
        <f>$K$28/'Fixed data'!$C$7</f>
        <v>-1.8842982331847155E-2</v>
      </c>
      <c r="AC36" s="34">
        <f>$K$28/'Fixed data'!$C$7</f>
        <v>-1.8842982331847155E-2</v>
      </c>
      <c r="AD36" s="34">
        <f>$K$28/'Fixed data'!$C$7</f>
        <v>-1.8842982331847155E-2</v>
      </c>
      <c r="AE36" s="34">
        <f>$K$28/'Fixed data'!$C$7</f>
        <v>-1.8842982331847155E-2</v>
      </c>
      <c r="AF36" s="34">
        <f>$K$28/'Fixed data'!$C$7</f>
        <v>-1.8842982331847155E-2</v>
      </c>
      <c r="AG36" s="34">
        <f>$K$28/'Fixed data'!$C$7</f>
        <v>-1.8842982331847155E-2</v>
      </c>
      <c r="AH36" s="34">
        <f>$K$28/'Fixed data'!$C$7</f>
        <v>-1.8842982331847155E-2</v>
      </c>
      <c r="AI36" s="34">
        <f>$K$28/'Fixed data'!$C$7</f>
        <v>-1.8842982331847155E-2</v>
      </c>
      <c r="AJ36" s="34">
        <f>$K$28/'Fixed data'!$C$7</f>
        <v>-1.8842982331847155E-2</v>
      </c>
      <c r="AK36" s="34">
        <f>$K$28/'Fixed data'!$C$7</f>
        <v>-1.8842982331847155E-2</v>
      </c>
      <c r="AL36" s="34">
        <f>$K$28/'Fixed data'!$C$7</f>
        <v>-1.8842982331847155E-2</v>
      </c>
      <c r="AM36" s="34">
        <f>$K$28/'Fixed data'!$C$7</f>
        <v>-1.8842982331847155E-2</v>
      </c>
      <c r="AN36" s="34">
        <f>$K$28/'Fixed data'!$C$7</f>
        <v>-1.8842982331847155E-2</v>
      </c>
      <c r="AO36" s="34">
        <f>$K$28/'Fixed data'!$C$7</f>
        <v>-1.8842982331847155E-2</v>
      </c>
      <c r="AP36" s="34">
        <f>$K$28/'Fixed data'!$C$7</f>
        <v>-1.8842982331847155E-2</v>
      </c>
      <c r="AQ36" s="34">
        <f>$K$28/'Fixed data'!$C$7</f>
        <v>-1.8842982331847155E-2</v>
      </c>
      <c r="AR36" s="34">
        <f>$K$28/'Fixed data'!$C$7</f>
        <v>-1.8842982331847155E-2</v>
      </c>
      <c r="AS36" s="34">
        <f>$K$28/'Fixed data'!$C$7</f>
        <v>-1.8842982331847155E-2</v>
      </c>
      <c r="AT36" s="34">
        <f>$K$28/'Fixed data'!$C$7</f>
        <v>-1.8842982331847155E-2</v>
      </c>
      <c r="AU36" s="34">
        <f>$K$28/'Fixed data'!$C$7</f>
        <v>-1.8842982331847155E-2</v>
      </c>
      <c r="AV36" s="34">
        <f>$K$28/'Fixed data'!$C$7</f>
        <v>-1.8842982331847155E-2</v>
      </c>
      <c r="AW36" s="34">
        <f>$K$28/'Fixed data'!$C$7</f>
        <v>-1.8842982331847155E-2</v>
      </c>
      <c r="AX36" s="34">
        <f>$K$28/'Fixed data'!$C$7</f>
        <v>-1.8842982331847155E-2</v>
      </c>
      <c r="AY36" s="34">
        <f>$K$28/'Fixed data'!$C$7</f>
        <v>-1.8842982331847155E-2</v>
      </c>
      <c r="AZ36" s="34">
        <f>$K$28/'Fixed data'!$C$7</f>
        <v>-1.8842982331847155E-2</v>
      </c>
      <c r="BA36" s="34">
        <f>$K$28/'Fixed data'!$C$7</f>
        <v>-1.8842982331847155E-2</v>
      </c>
      <c r="BB36" s="34">
        <f>$K$28/'Fixed data'!$C$7</f>
        <v>-1.8842982331847155E-2</v>
      </c>
      <c r="BC36" s="34">
        <f>$K$28/'Fixed data'!$C$7</f>
        <v>-1.8842982331847155E-2</v>
      </c>
      <c r="BD36" s="34">
        <f>$K$28/'Fixed data'!$C$7</f>
        <v>-1.8842982331847155E-2</v>
      </c>
    </row>
    <row r="37" spans="1:57" ht="16.5" hidden="1" customHeight="1" outlineLevel="1" x14ac:dyDescent="0.35">
      <c r="A37" s="115"/>
      <c r="B37" s="9" t="s">
        <v>33</v>
      </c>
      <c r="C37" s="11" t="s">
        <v>60</v>
      </c>
      <c r="D37" s="9" t="s">
        <v>40</v>
      </c>
      <c r="F37" s="34"/>
      <c r="G37" s="34"/>
      <c r="H37" s="34"/>
      <c r="I37" s="34"/>
      <c r="J37" s="34"/>
      <c r="K37" s="34"/>
      <c r="L37" s="34"/>
      <c r="M37" s="34">
        <f>$L$28/'Fixed data'!$C$7</f>
        <v>-1.625483371533322E-2</v>
      </c>
      <c r="N37" s="34">
        <f>$L$28/'Fixed data'!$C$7</f>
        <v>-1.625483371533322E-2</v>
      </c>
      <c r="O37" s="34">
        <f>$L$28/'Fixed data'!$C$7</f>
        <v>-1.625483371533322E-2</v>
      </c>
      <c r="P37" s="34">
        <f>$L$28/'Fixed data'!$C$7</f>
        <v>-1.625483371533322E-2</v>
      </c>
      <c r="Q37" s="34">
        <f>$L$28/'Fixed data'!$C$7</f>
        <v>-1.625483371533322E-2</v>
      </c>
      <c r="R37" s="34">
        <f>$L$28/'Fixed data'!$C$7</f>
        <v>-1.625483371533322E-2</v>
      </c>
      <c r="S37" s="34">
        <f>$L$28/'Fixed data'!$C$7</f>
        <v>-1.625483371533322E-2</v>
      </c>
      <c r="T37" s="34">
        <f>$L$28/'Fixed data'!$C$7</f>
        <v>-1.625483371533322E-2</v>
      </c>
      <c r="U37" s="34">
        <f>$L$28/'Fixed data'!$C$7</f>
        <v>-1.625483371533322E-2</v>
      </c>
      <c r="V37" s="34">
        <f>$L$28/'Fixed data'!$C$7</f>
        <v>-1.625483371533322E-2</v>
      </c>
      <c r="W37" s="34">
        <f>$L$28/'Fixed data'!$C$7</f>
        <v>-1.625483371533322E-2</v>
      </c>
      <c r="X37" s="34">
        <f>$L$28/'Fixed data'!$C$7</f>
        <v>-1.625483371533322E-2</v>
      </c>
      <c r="Y37" s="34">
        <f>$L$28/'Fixed data'!$C$7</f>
        <v>-1.625483371533322E-2</v>
      </c>
      <c r="Z37" s="34">
        <f>$L$28/'Fixed data'!$C$7</f>
        <v>-1.625483371533322E-2</v>
      </c>
      <c r="AA37" s="34">
        <f>$L$28/'Fixed data'!$C$7</f>
        <v>-1.625483371533322E-2</v>
      </c>
      <c r="AB37" s="34">
        <f>$L$28/'Fixed data'!$C$7</f>
        <v>-1.625483371533322E-2</v>
      </c>
      <c r="AC37" s="34">
        <f>$L$28/'Fixed data'!$C$7</f>
        <v>-1.625483371533322E-2</v>
      </c>
      <c r="AD37" s="34">
        <f>$L$28/'Fixed data'!$C$7</f>
        <v>-1.625483371533322E-2</v>
      </c>
      <c r="AE37" s="34">
        <f>$L$28/'Fixed data'!$C$7</f>
        <v>-1.625483371533322E-2</v>
      </c>
      <c r="AF37" s="34">
        <f>$L$28/'Fixed data'!$C$7</f>
        <v>-1.625483371533322E-2</v>
      </c>
      <c r="AG37" s="34">
        <f>$L$28/'Fixed data'!$C$7</f>
        <v>-1.625483371533322E-2</v>
      </c>
      <c r="AH37" s="34">
        <f>$L$28/'Fixed data'!$C$7</f>
        <v>-1.625483371533322E-2</v>
      </c>
      <c r="AI37" s="34">
        <f>$L$28/'Fixed data'!$C$7</f>
        <v>-1.625483371533322E-2</v>
      </c>
      <c r="AJ37" s="34">
        <f>$L$28/'Fixed data'!$C$7</f>
        <v>-1.625483371533322E-2</v>
      </c>
      <c r="AK37" s="34">
        <f>$L$28/'Fixed data'!$C$7</f>
        <v>-1.625483371533322E-2</v>
      </c>
      <c r="AL37" s="34">
        <f>$L$28/'Fixed data'!$C$7</f>
        <v>-1.625483371533322E-2</v>
      </c>
      <c r="AM37" s="34">
        <f>$L$28/'Fixed data'!$C$7</f>
        <v>-1.625483371533322E-2</v>
      </c>
      <c r="AN37" s="34">
        <f>$L$28/'Fixed data'!$C$7</f>
        <v>-1.625483371533322E-2</v>
      </c>
      <c r="AO37" s="34">
        <f>$L$28/'Fixed data'!$C$7</f>
        <v>-1.625483371533322E-2</v>
      </c>
      <c r="AP37" s="34">
        <f>$L$28/'Fixed data'!$C$7</f>
        <v>-1.625483371533322E-2</v>
      </c>
      <c r="AQ37" s="34">
        <f>$L$28/'Fixed data'!$C$7</f>
        <v>-1.625483371533322E-2</v>
      </c>
      <c r="AR37" s="34">
        <f>$L$28/'Fixed data'!$C$7</f>
        <v>-1.625483371533322E-2</v>
      </c>
      <c r="AS37" s="34">
        <f>$L$28/'Fixed data'!$C$7</f>
        <v>-1.625483371533322E-2</v>
      </c>
      <c r="AT37" s="34">
        <f>$L$28/'Fixed data'!$C$7</f>
        <v>-1.625483371533322E-2</v>
      </c>
      <c r="AU37" s="34">
        <f>$L$28/'Fixed data'!$C$7</f>
        <v>-1.625483371533322E-2</v>
      </c>
      <c r="AV37" s="34">
        <f>$L$28/'Fixed data'!$C$7</f>
        <v>-1.625483371533322E-2</v>
      </c>
      <c r="AW37" s="34">
        <f>$L$28/'Fixed data'!$C$7</f>
        <v>-1.625483371533322E-2</v>
      </c>
      <c r="AX37" s="34">
        <f>$L$28/'Fixed data'!$C$7</f>
        <v>-1.625483371533322E-2</v>
      </c>
      <c r="AY37" s="34">
        <f>$L$28/'Fixed data'!$C$7</f>
        <v>-1.625483371533322E-2</v>
      </c>
      <c r="AZ37" s="34">
        <f>$L$28/'Fixed data'!$C$7</f>
        <v>-1.625483371533322E-2</v>
      </c>
      <c r="BA37" s="34">
        <f>$L$28/'Fixed data'!$C$7</f>
        <v>-1.625483371533322E-2</v>
      </c>
      <c r="BB37" s="34">
        <f>$L$28/'Fixed data'!$C$7</f>
        <v>-1.625483371533322E-2</v>
      </c>
      <c r="BC37" s="34">
        <f>$L$28/'Fixed data'!$C$7</f>
        <v>-1.625483371533322E-2</v>
      </c>
      <c r="BD37" s="34">
        <f>$L$28/'Fixed data'!$C$7</f>
        <v>-1.625483371533322E-2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1.6079020756203374E-2</v>
      </c>
      <c r="O38" s="34">
        <f>$M$28/'Fixed data'!$C$7</f>
        <v>1.6079020756203374E-2</v>
      </c>
      <c r="P38" s="34">
        <f>$M$28/'Fixed data'!$C$7</f>
        <v>1.6079020756203374E-2</v>
      </c>
      <c r="Q38" s="34">
        <f>$M$28/'Fixed data'!$C$7</f>
        <v>1.6079020756203374E-2</v>
      </c>
      <c r="R38" s="34">
        <f>$M$28/'Fixed data'!$C$7</f>
        <v>1.6079020756203374E-2</v>
      </c>
      <c r="S38" s="34">
        <f>$M$28/'Fixed data'!$C$7</f>
        <v>1.6079020756203374E-2</v>
      </c>
      <c r="T38" s="34">
        <f>$M$28/'Fixed data'!$C$7</f>
        <v>1.6079020756203374E-2</v>
      </c>
      <c r="U38" s="34">
        <f>$M$28/'Fixed data'!$C$7</f>
        <v>1.6079020756203374E-2</v>
      </c>
      <c r="V38" s="34">
        <f>$M$28/'Fixed data'!$C$7</f>
        <v>1.6079020756203374E-2</v>
      </c>
      <c r="W38" s="34">
        <f>$M$28/'Fixed data'!$C$7</f>
        <v>1.6079020756203374E-2</v>
      </c>
      <c r="X38" s="34">
        <f>$M$28/'Fixed data'!$C$7</f>
        <v>1.6079020756203374E-2</v>
      </c>
      <c r="Y38" s="34">
        <f>$M$28/'Fixed data'!$C$7</f>
        <v>1.6079020756203374E-2</v>
      </c>
      <c r="Z38" s="34">
        <f>$M$28/'Fixed data'!$C$7</f>
        <v>1.6079020756203374E-2</v>
      </c>
      <c r="AA38" s="34">
        <f>$M$28/'Fixed data'!$C$7</f>
        <v>1.6079020756203374E-2</v>
      </c>
      <c r="AB38" s="34">
        <f>$M$28/'Fixed data'!$C$7</f>
        <v>1.6079020756203374E-2</v>
      </c>
      <c r="AC38" s="34">
        <f>$M$28/'Fixed data'!$C$7</f>
        <v>1.6079020756203374E-2</v>
      </c>
      <c r="AD38" s="34">
        <f>$M$28/'Fixed data'!$C$7</f>
        <v>1.6079020756203374E-2</v>
      </c>
      <c r="AE38" s="34">
        <f>$M$28/'Fixed data'!$C$7</f>
        <v>1.6079020756203374E-2</v>
      </c>
      <c r="AF38" s="34">
        <f>$M$28/'Fixed data'!$C$7</f>
        <v>1.6079020756203374E-2</v>
      </c>
      <c r="AG38" s="34">
        <f>$M$28/'Fixed data'!$C$7</f>
        <v>1.6079020756203374E-2</v>
      </c>
      <c r="AH38" s="34">
        <f>$M$28/'Fixed data'!$C$7</f>
        <v>1.6079020756203374E-2</v>
      </c>
      <c r="AI38" s="34">
        <f>$M$28/'Fixed data'!$C$7</f>
        <v>1.6079020756203374E-2</v>
      </c>
      <c r="AJ38" s="34">
        <f>$M$28/'Fixed data'!$C$7</f>
        <v>1.6079020756203374E-2</v>
      </c>
      <c r="AK38" s="34">
        <f>$M$28/'Fixed data'!$C$7</f>
        <v>1.6079020756203374E-2</v>
      </c>
      <c r="AL38" s="34">
        <f>$M$28/'Fixed data'!$C$7</f>
        <v>1.6079020756203374E-2</v>
      </c>
      <c r="AM38" s="34">
        <f>$M$28/'Fixed data'!$C$7</f>
        <v>1.6079020756203374E-2</v>
      </c>
      <c r="AN38" s="34">
        <f>$M$28/'Fixed data'!$C$7</f>
        <v>1.6079020756203374E-2</v>
      </c>
      <c r="AO38" s="34">
        <f>$M$28/'Fixed data'!$C$7</f>
        <v>1.6079020756203374E-2</v>
      </c>
      <c r="AP38" s="34">
        <f>$M$28/'Fixed data'!$C$7</f>
        <v>1.6079020756203374E-2</v>
      </c>
      <c r="AQ38" s="34">
        <f>$M$28/'Fixed data'!$C$7</f>
        <v>1.6079020756203374E-2</v>
      </c>
      <c r="AR38" s="34">
        <f>$M$28/'Fixed data'!$C$7</f>
        <v>1.6079020756203374E-2</v>
      </c>
      <c r="AS38" s="34">
        <f>$M$28/'Fixed data'!$C$7</f>
        <v>1.6079020756203374E-2</v>
      </c>
      <c r="AT38" s="34">
        <f>$M$28/'Fixed data'!$C$7</f>
        <v>1.6079020756203374E-2</v>
      </c>
      <c r="AU38" s="34">
        <f>$M$28/'Fixed data'!$C$7</f>
        <v>1.6079020756203374E-2</v>
      </c>
      <c r="AV38" s="34">
        <f>$M$28/'Fixed data'!$C$7</f>
        <v>1.6079020756203374E-2</v>
      </c>
      <c r="AW38" s="34">
        <f>$M$28/'Fixed data'!$C$7</f>
        <v>1.6079020756203374E-2</v>
      </c>
      <c r="AX38" s="34">
        <f>$M$28/'Fixed data'!$C$7</f>
        <v>1.6079020756203374E-2</v>
      </c>
      <c r="AY38" s="34">
        <f>$M$28/'Fixed data'!$C$7</f>
        <v>1.6079020756203374E-2</v>
      </c>
      <c r="AZ38" s="34">
        <f>$M$28/'Fixed data'!$C$7</f>
        <v>1.6079020756203374E-2</v>
      </c>
      <c r="BA38" s="34">
        <f>$M$28/'Fixed data'!$C$7</f>
        <v>1.6079020756203374E-2</v>
      </c>
      <c r="BB38" s="34">
        <f>$M$28/'Fixed data'!$C$7</f>
        <v>1.6079020756203374E-2</v>
      </c>
      <c r="BC38" s="34">
        <f>$M$28/'Fixed data'!$C$7</f>
        <v>1.6079020756203374E-2</v>
      </c>
      <c r="BD38" s="34">
        <f>$M$28/'Fixed data'!$C$7</f>
        <v>1.6079020756203374E-2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1.7746080464561127E-2</v>
      </c>
      <c r="P39" s="34">
        <f>$N$28/'Fixed data'!$C$7</f>
        <v>1.7746080464561127E-2</v>
      </c>
      <c r="Q39" s="34">
        <f>$N$28/'Fixed data'!$C$7</f>
        <v>1.7746080464561127E-2</v>
      </c>
      <c r="R39" s="34">
        <f>$N$28/'Fixed data'!$C$7</f>
        <v>1.7746080464561127E-2</v>
      </c>
      <c r="S39" s="34">
        <f>$N$28/'Fixed data'!$C$7</f>
        <v>1.7746080464561127E-2</v>
      </c>
      <c r="T39" s="34">
        <f>$N$28/'Fixed data'!$C$7</f>
        <v>1.7746080464561127E-2</v>
      </c>
      <c r="U39" s="34">
        <f>$N$28/'Fixed data'!$C$7</f>
        <v>1.7746080464561127E-2</v>
      </c>
      <c r="V39" s="34">
        <f>$N$28/'Fixed data'!$C$7</f>
        <v>1.7746080464561127E-2</v>
      </c>
      <c r="W39" s="34">
        <f>$N$28/'Fixed data'!$C$7</f>
        <v>1.7746080464561127E-2</v>
      </c>
      <c r="X39" s="34">
        <f>$N$28/'Fixed data'!$C$7</f>
        <v>1.7746080464561127E-2</v>
      </c>
      <c r="Y39" s="34">
        <f>$N$28/'Fixed data'!$C$7</f>
        <v>1.7746080464561127E-2</v>
      </c>
      <c r="Z39" s="34">
        <f>$N$28/'Fixed data'!$C$7</f>
        <v>1.7746080464561127E-2</v>
      </c>
      <c r="AA39" s="34">
        <f>$N$28/'Fixed data'!$C$7</f>
        <v>1.7746080464561127E-2</v>
      </c>
      <c r="AB39" s="34">
        <f>$N$28/'Fixed data'!$C$7</f>
        <v>1.7746080464561127E-2</v>
      </c>
      <c r="AC39" s="34">
        <f>$N$28/'Fixed data'!$C$7</f>
        <v>1.7746080464561127E-2</v>
      </c>
      <c r="AD39" s="34">
        <f>$N$28/'Fixed data'!$C$7</f>
        <v>1.7746080464561127E-2</v>
      </c>
      <c r="AE39" s="34">
        <f>$N$28/'Fixed data'!$C$7</f>
        <v>1.7746080464561127E-2</v>
      </c>
      <c r="AF39" s="34">
        <f>$N$28/'Fixed data'!$C$7</f>
        <v>1.7746080464561127E-2</v>
      </c>
      <c r="AG39" s="34">
        <f>$N$28/'Fixed data'!$C$7</f>
        <v>1.7746080464561127E-2</v>
      </c>
      <c r="AH39" s="34">
        <f>$N$28/'Fixed data'!$C$7</f>
        <v>1.7746080464561127E-2</v>
      </c>
      <c r="AI39" s="34">
        <f>$N$28/'Fixed data'!$C$7</f>
        <v>1.7746080464561127E-2</v>
      </c>
      <c r="AJ39" s="34">
        <f>$N$28/'Fixed data'!$C$7</f>
        <v>1.7746080464561127E-2</v>
      </c>
      <c r="AK39" s="34">
        <f>$N$28/'Fixed data'!$C$7</f>
        <v>1.7746080464561127E-2</v>
      </c>
      <c r="AL39" s="34">
        <f>$N$28/'Fixed data'!$C$7</f>
        <v>1.7746080464561127E-2</v>
      </c>
      <c r="AM39" s="34">
        <f>$N$28/'Fixed data'!$C$7</f>
        <v>1.7746080464561127E-2</v>
      </c>
      <c r="AN39" s="34">
        <f>$N$28/'Fixed data'!$C$7</f>
        <v>1.7746080464561127E-2</v>
      </c>
      <c r="AO39" s="34">
        <f>$N$28/'Fixed data'!$C$7</f>
        <v>1.7746080464561127E-2</v>
      </c>
      <c r="AP39" s="34">
        <f>$N$28/'Fixed data'!$C$7</f>
        <v>1.7746080464561127E-2</v>
      </c>
      <c r="AQ39" s="34">
        <f>$N$28/'Fixed data'!$C$7</f>
        <v>1.7746080464561127E-2</v>
      </c>
      <c r="AR39" s="34">
        <f>$N$28/'Fixed data'!$C$7</f>
        <v>1.7746080464561127E-2</v>
      </c>
      <c r="AS39" s="34">
        <f>$N$28/'Fixed data'!$C$7</f>
        <v>1.7746080464561127E-2</v>
      </c>
      <c r="AT39" s="34">
        <f>$N$28/'Fixed data'!$C$7</f>
        <v>1.7746080464561127E-2</v>
      </c>
      <c r="AU39" s="34">
        <f>$N$28/'Fixed data'!$C$7</f>
        <v>1.7746080464561127E-2</v>
      </c>
      <c r="AV39" s="34">
        <f>$N$28/'Fixed data'!$C$7</f>
        <v>1.7746080464561127E-2</v>
      </c>
      <c r="AW39" s="34">
        <f>$N$28/'Fixed data'!$C$7</f>
        <v>1.7746080464561127E-2</v>
      </c>
      <c r="AX39" s="34">
        <f>$N$28/'Fixed data'!$C$7</f>
        <v>1.7746080464561127E-2</v>
      </c>
      <c r="AY39" s="34">
        <f>$N$28/'Fixed data'!$C$7</f>
        <v>1.7746080464561127E-2</v>
      </c>
      <c r="AZ39" s="34">
        <f>$N$28/'Fixed data'!$C$7</f>
        <v>1.7746080464561127E-2</v>
      </c>
      <c r="BA39" s="34">
        <f>$N$28/'Fixed data'!$C$7</f>
        <v>1.7746080464561127E-2</v>
      </c>
      <c r="BB39" s="34">
        <f>$N$28/'Fixed data'!$C$7</f>
        <v>1.7746080464561127E-2</v>
      </c>
      <c r="BC39" s="34">
        <f>$N$28/'Fixed data'!$C$7</f>
        <v>1.7746080464561127E-2</v>
      </c>
      <c r="BD39" s="34">
        <f>$N$28/'Fixed data'!$C$7</f>
        <v>1.7746080464561127E-2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1.9295603429599059E-2</v>
      </c>
      <c r="Q40" s="34">
        <f>$O$28/'Fixed data'!$C$7</f>
        <v>1.9295603429599059E-2</v>
      </c>
      <c r="R40" s="34">
        <f>$O$28/'Fixed data'!$C$7</f>
        <v>1.9295603429599059E-2</v>
      </c>
      <c r="S40" s="34">
        <f>$O$28/'Fixed data'!$C$7</f>
        <v>1.9295603429599059E-2</v>
      </c>
      <c r="T40" s="34">
        <f>$O$28/'Fixed data'!$C$7</f>
        <v>1.9295603429599059E-2</v>
      </c>
      <c r="U40" s="34">
        <f>$O$28/'Fixed data'!$C$7</f>
        <v>1.9295603429599059E-2</v>
      </c>
      <c r="V40" s="34">
        <f>$O$28/'Fixed data'!$C$7</f>
        <v>1.9295603429599059E-2</v>
      </c>
      <c r="W40" s="34">
        <f>$O$28/'Fixed data'!$C$7</f>
        <v>1.9295603429599059E-2</v>
      </c>
      <c r="X40" s="34">
        <f>$O$28/'Fixed data'!$C$7</f>
        <v>1.9295603429599059E-2</v>
      </c>
      <c r="Y40" s="34">
        <f>$O$28/'Fixed data'!$C$7</f>
        <v>1.9295603429599059E-2</v>
      </c>
      <c r="Z40" s="34">
        <f>$O$28/'Fixed data'!$C$7</f>
        <v>1.9295603429599059E-2</v>
      </c>
      <c r="AA40" s="34">
        <f>$O$28/'Fixed data'!$C$7</f>
        <v>1.9295603429599059E-2</v>
      </c>
      <c r="AB40" s="34">
        <f>$O$28/'Fixed data'!$C$7</f>
        <v>1.9295603429599059E-2</v>
      </c>
      <c r="AC40" s="34">
        <f>$O$28/'Fixed data'!$C$7</f>
        <v>1.9295603429599059E-2</v>
      </c>
      <c r="AD40" s="34">
        <f>$O$28/'Fixed data'!$C$7</f>
        <v>1.9295603429599059E-2</v>
      </c>
      <c r="AE40" s="34">
        <f>$O$28/'Fixed data'!$C$7</f>
        <v>1.9295603429599059E-2</v>
      </c>
      <c r="AF40" s="34">
        <f>$O$28/'Fixed data'!$C$7</f>
        <v>1.9295603429599059E-2</v>
      </c>
      <c r="AG40" s="34">
        <f>$O$28/'Fixed data'!$C$7</f>
        <v>1.9295603429599059E-2</v>
      </c>
      <c r="AH40" s="34">
        <f>$O$28/'Fixed data'!$C$7</f>
        <v>1.9295603429599059E-2</v>
      </c>
      <c r="AI40" s="34">
        <f>$O$28/'Fixed data'!$C$7</f>
        <v>1.9295603429599059E-2</v>
      </c>
      <c r="AJ40" s="34">
        <f>$O$28/'Fixed data'!$C$7</f>
        <v>1.9295603429599059E-2</v>
      </c>
      <c r="AK40" s="34">
        <f>$O$28/'Fixed data'!$C$7</f>
        <v>1.9295603429599059E-2</v>
      </c>
      <c r="AL40" s="34">
        <f>$O$28/'Fixed data'!$C$7</f>
        <v>1.9295603429599059E-2</v>
      </c>
      <c r="AM40" s="34">
        <f>$O$28/'Fixed data'!$C$7</f>
        <v>1.9295603429599059E-2</v>
      </c>
      <c r="AN40" s="34">
        <f>$O$28/'Fixed data'!$C$7</f>
        <v>1.9295603429599059E-2</v>
      </c>
      <c r="AO40" s="34">
        <f>$O$28/'Fixed data'!$C$7</f>
        <v>1.9295603429599059E-2</v>
      </c>
      <c r="AP40" s="34">
        <f>$O$28/'Fixed data'!$C$7</f>
        <v>1.9295603429599059E-2</v>
      </c>
      <c r="AQ40" s="34">
        <f>$O$28/'Fixed data'!$C$7</f>
        <v>1.9295603429599059E-2</v>
      </c>
      <c r="AR40" s="34">
        <f>$O$28/'Fixed data'!$C$7</f>
        <v>1.9295603429599059E-2</v>
      </c>
      <c r="AS40" s="34">
        <f>$O$28/'Fixed data'!$C$7</f>
        <v>1.9295603429599059E-2</v>
      </c>
      <c r="AT40" s="34">
        <f>$O$28/'Fixed data'!$C$7</f>
        <v>1.9295603429599059E-2</v>
      </c>
      <c r="AU40" s="34">
        <f>$O$28/'Fixed data'!$C$7</f>
        <v>1.9295603429599059E-2</v>
      </c>
      <c r="AV40" s="34">
        <f>$O$28/'Fixed data'!$C$7</f>
        <v>1.9295603429599059E-2</v>
      </c>
      <c r="AW40" s="34">
        <f>$O$28/'Fixed data'!$C$7</f>
        <v>1.9295603429599059E-2</v>
      </c>
      <c r="AX40" s="34">
        <f>$O$28/'Fixed data'!$C$7</f>
        <v>1.9295603429599059E-2</v>
      </c>
      <c r="AY40" s="34">
        <f>$O$28/'Fixed data'!$C$7</f>
        <v>1.9295603429599059E-2</v>
      </c>
      <c r="AZ40" s="34">
        <f>$O$28/'Fixed data'!$C$7</f>
        <v>1.9295603429599059E-2</v>
      </c>
      <c r="BA40" s="34">
        <f>$O$28/'Fixed data'!$C$7</f>
        <v>1.9295603429599059E-2</v>
      </c>
      <c r="BB40" s="34">
        <f>$O$28/'Fixed data'!$C$7</f>
        <v>1.9295603429599059E-2</v>
      </c>
      <c r="BC40" s="34">
        <f>$O$28/'Fixed data'!$C$7</f>
        <v>1.9295603429599059E-2</v>
      </c>
      <c r="BD40" s="34">
        <f>$O$28/'Fixed data'!$C$7</f>
        <v>1.9295603429599059E-2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2.0702757729707907E-2</v>
      </c>
      <c r="R41" s="34">
        <f>$P$28/'Fixed data'!$C$7</f>
        <v>2.0702757729707907E-2</v>
      </c>
      <c r="S41" s="34">
        <f>$P$28/'Fixed data'!$C$7</f>
        <v>2.0702757729707907E-2</v>
      </c>
      <c r="T41" s="34">
        <f>$P$28/'Fixed data'!$C$7</f>
        <v>2.0702757729707907E-2</v>
      </c>
      <c r="U41" s="34">
        <f>$P$28/'Fixed data'!$C$7</f>
        <v>2.0702757729707907E-2</v>
      </c>
      <c r="V41" s="34">
        <f>$P$28/'Fixed data'!$C$7</f>
        <v>2.0702757729707907E-2</v>
      </c>
      <c r="W41" s="34">
        <f>$P$28/'Fixed data'!$C$7</f>
        <v>2.0702757729707907E-2</v>
      </c>
      <c r="X41" s="34">
        <f>$P$28/'Fixed data'!$C$7</f>
        <v>2.0702757729707907E-2</v>
      </c>
      <c r="Y41" s="34">
        <f>$P$28/'Fixed data'!$C$7</f>
        <v>2.0702757729707907E-2</v>
      </c>
      <c r="Z41" s="34">
        <f>$P$28/'Fixed data'!$C$7</f>
        <v>2.0702757729707907E-2</v>
      </c>
      <c r="AA41" s="34">
        <f>$P$28/'Fixed data'!$C$7</f>
        <v>2.0702757729707907E-2</v>
      </c>
      <c r="AB41" s="34">
        <f>$P$28/'Fixed data'!$C$7</f>
        <v>2.0702757729707907E-2</v>
      </c>
      <c r="AC41" s="34">
        <f>$P$28/'Fixed data'!$C$7</f>
        <v>2.0702757729707907E-2</v>
      </c>
      <c r="AD41" s="34">
        <f>$P$28/'Fixed data'!$C$7</f>
        <v>2.0702757729707907E-2</v>
      </c>
      <c r="AE41" s="34">
        <f>$P$28/'Fixed data'!$C$7</f>
        <v>2.0702757729707907E-2</v>
      </c>
      <c r="AF41" s="34">
        <f>$P$28/'Fixed data'!$C$7</f>
        <v>2.0702757729707907E-2</v>
      </c>
      <c r="AG41" s="34">
        <f>$P$28/'Fixed data'!$C$7</f>
        <v>2.0702757729707907E-2</v>
      </c>
      <c r="AH41" s="34">
        <f>$P$28/'Fixed data'!$C$7</f>
        <v>2.0702757729707907E-2</v>
      </c>
      <c r="AI41" s="34">
        <f>$P$28/'Fixed data'!$C$7</f>
        <v>2.0702757729707907E-2</v>
      </c>
      <c r="AJ41" s="34">
        <f>$P$28/'Fixed data'!$C$7</f>
        <v>2.0702757729707907E-2</v>
      </c>
      <c r="AK41" s="34">
        <f>$P$28/'Fixed data'!$C$7</f>
        <v>2.0702757729707907E-2</v>
      </c>
      <c r="AL41" s="34">
        <f>$P$28/'Fixed data'!$C$7</f>
        <v>2.0702757729707907E-2</v>
      </c>
      <c r="AM41" s="34">
        <f>$P$28/'Fixed data'!$C$7</f>
        <v>2.0702757729707907E-2</v>
      </c>
      <c r="AN41" s="34">
        <f>$P$28/'Fixed data'!$C$7</f>
        <v>2.0702757729707907E-2</v>
      </c>
      <c r="AO41" s="34">
        <f>$P$28/'Fixed data'!$C$7</f>
        <v>2.0702757729707907E-2</v>
      </c>
      <c r="AP41" s="34">
        <f>$P$28/'Fixed data'!$C$7</f>
        <v>2.0702757729707907E-2</v>
      </c>
      <c r="AQ41" s="34">
        <f>$P$28/'Fixed data'!$C$7</f>
        <v>2.0702757729707907E-2</v>
      </c>
      <c r="AR41" s="34">
        <f>$P$28/'Fixed data'!$C$7</f>
        <v>2.0702757729707907E-2</v>
      </c>
      <c r="AS41" s="34">
        <f>$P$28/'Fixed data'!$C$7</f>
        <v>2.0702757729707907E-2</v>
      </c>
      <c r="AT41" s="34">
        <f>$P$28/'Fixed data'!$C$7</f>
        <v>2.0702757729707907E-2</v>
      </c>
      <c r="AU41" s="34">
        <f>$P$28/'Fixed data'!$C$7</f>
        <v>2.0702757729707907E-2</v>
      </c>
      <c r="AV41" s="34">
        <f>$P$28/'Fixed data'!$C$7</f>
        <v>2.0702757729707907E-2</v>
      </c>
      <c r="AW41" s="34">
        <f>$P$28/'Fixed data'!$C$7</f>
        <v>2.0702757729707907E-2</v>
      </c>
      <c r="AX41" s="34">
        <f>$P$28/'Fixed data'!$C$7</f>
        <v>2.0702757729707907E-2</v>
      </c>
      <c r="AY41" s="34">
        <f>$P$28/'Fixed data'!$C$7</f>
        <v>2.0702757729707907E-2</v>
      </c>
      <c r="AZ41" s="34">
        <f>$P$28/'Fixed data'!$C$7</f>
        <v>2.0702757729707907E-2</v>
      </c>
      <c r="BA41" s="34">
        <f>$P$28/'Fixed data'!$C$7</f>
        <v>2.0702757729707907E-2</v>
      </c>
      <c r="BB41" s="34">
        <f>$P$28/'Fixed data'!$C$7</f>
        <v>2.0702757729707907E-2</v>
      </c>
      <c r="BC41" s="34">
        <f>$P$28/'Fixed data'!$C$7</f>
        <v>2.0702757729707907E-2</v>
      </c>
      <c r="BD41" s="34">
        <f>$P$28/'Fixed data'!$C$7</f>
        <v>2.0702757729707907E-2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2.1965972243427105E-2</v>
      </c>
      <c r="S42" s="34">
        <f>$Q$28/'Fixed data'!$C$7</f>
        <v>2.1965972243427105E-2</v>
      </c>
      <c r="T42" s="34">
        <f>$Q$28/'Fixed data'!$C$7</f>
        <v>2.1965972243427105E-2</v>
      </c>
      <c r="U42" s="34">
        <f>$Q$28/'Fixed data'!$C$7</f>
        <v>2.1965972243427105E-2</v>
      </c>
      <c r="V42" s="34">
        <f>$Q$28/'Fixed data'!$C$7</f>
        <v>2.1965972243427105E-2</v>
      </c>
      <c r="W42" s="34">
        <f>$Q$28/'Fixed data'!$C$7</f>
        <v>2.1965972243427105E-2</v>
      </c>
      <c r="X42" s="34">
        <f>$Q$28/'Fixed data'!$C$7</f>
        <v>2.1965972243427105E-2</v>
      </c>
      <c r="Y42" s="34">
        <f>$Q$28/'Fixed data'!$C$7</f>
        <v>2.1965972243427105E-2</v>
      </c>
      <c r="Z42" s="34">
        <f>$Q$28/'Fixed data'!$C$7</f>
        <v>2.1965972243427105E-2</v>
      </c>
      <c r="AA42" s="34">
        <f>$Q$28/'Fixed data'!$C$7</f>
        <v>2.1965972243427105E-2</v>
      </c>
      <c r="AB42" s="34">
        <f>$Q$28/'Fixed data'!$C$7</f>
        <v>2.1965972243427105E-2</v>
      </c>
      <c r="AC42" s="34">
        <f>$Q$28/'Fixed data'!$C$7</f>
        <v>2.1965972243427105E-2</v>
      </c>
      <c r="AD42" s="34">
        <f>$Q$28/'Fixed data'!$C$7</f>
        <v>2.1965972243427105E-2</v>
      </c>
      <c r="AE42" s="34">
        <f>$Q$28/'Fixed data'!$C$7</f>
        <v>2.1965972243427105E-2</v>
      </c>
      <c r="AF42" s="34">
        <f>$Q$28/'Fixed data'!$C$7</f>
        <v>2.1965972243427105E-2</v>
      </c>
      <c r="AG42" s="34">
        <f>$Q$28/'Fixed data'!$C$7</f>
        <v>2.1965972243427105E-2</v>
      </c>
      <c r="AH42" s="34">
        <f>$Q$28/'Fixed data'!$C$7</f>
        <v>2.1965972243427105E-2</v>
      </c>
      <c r="AI42" s="34">
        <f>$Q$28/'Fixed data'!$C$7</f>
        <v>2.1965972243427105E-2</v>
      </c>
      <c r="AJ42" s="34">
        <f>$Q$28/'Fixed data'!$C$7</f>
        <v>2.1965972243427105E-2</v>
      </c>
      <c r="AK42" s="34">
        <f>$Q$28/'Fixed data'!$C$7</f>
        <v>2.1965972243427105E-2</v>
      </c>
      <c r="AL42" s="34">
        <f>$Q$28/'Fixed data'!$C$7</f>
        <v>2.1965972243427105E-2</v>
      </c>
      <c r="AM42" s="34">
        <f>$Q$28/'Fixed data'!$C$7</f>
        <v>2.1965972243427105E-2</v>
      </c>
      <c r="AN42" s="34">
        <f>$Q$28/'Fixed data'!$C$7</f>
        <v>2.1965972243427105E-2</v>
      </c>
      <c r="AO42" s="34">
        <f>$Q$28/'Fixed data'!$C$7</f>
        <v>2.1965972243427105E-2</v>
      </c>
      <c r="AP42" s="34">
        <f>$Q$28/'Fixed data'!$C$7</f>
        <v>2.1965972243427105E-2</v>
      </c>
      <c r="AQ42" s="34">
        <f>$Q$28/'Fixed data'!$C$7</f>
        <v>2.1965972243427105E-2</v>
      </c>
      <c r="AR42" s="34">
        <f>$Q$28/'Fixed data'!$C$7</f>
        <v>2.1965972243427105E-2</v>
      </c>
      <c r="AS42" s="34">
        <f>$Q$28/'Fixed data'!$C$7</f>
        <v>2.1965972243427105E-2</v>
      </c>
      <c r="AT42" s="34">
        <f>$Q$28/'Fixed data'!$C$7</f>
        <v>2.1965972243427105E-2</v>
      </c>
      <c r="AU42" s="34">
        <f>$Q$28/'Fixed data'!$C$7</f>
        <v>2.1965972243427105E-2</v>
      </c>
      <c r="AV42" s="34">
        <f>$Q$28/'Fixed data'!$C$7</f>
        <v>2.1965972243427105E-2</v>
      </c>
      <c r="AW42" s="34">
        <f>$Q$28/'Fixed data'!$C$7</f>
        <v>2.1965972243427105E-2</v>
      </c>
      <c r="AX42" s="34">
        <f>$Q$28/'Fixed data'!$C$7</f>
        <v>2.1965972243427105E-2</v>
      </c>
      <c r="AY42" s="34">
        <f>$Q$28/'Fixed data'!$C$7</f>
        <v>2.1965972243427105E-2</v>
      </c>
      <c r="AZ42" s="34">
        <f>$Q$28/'Fixed data'!$C$7</f>
        <v>2.1965972243427105E-2</v>
      </c>
      <c r="BA42" s="34">
        <f>$Q$28/'Fixed data'!$C$7</f>
        <v>2.1965972243427105E-2</v>
      </c>
      <c r="BB42" s="34">
        <f>$Q$28/'Fixed data'!$C$7</f>
        <v>2.1965972243427105E-2</v>
      </c>
      <c r="BC42" s="34">
        <f>$Q$28/'Fixed data'!$C$7</f>
        <v>2.1965972243427105E-2</v>
      </c>
      <c r="BD42" s="34">
        <f>$Q$28/'Fixed data'!$C$7</f>
        <v>2.1965972243427105E-2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2.3064277180021013E-2</v>
      </c>
      <c r="T43" s="34">
        <f>$R$28/'Fixed data'!$C$7</f>
        <v>2.3064277180021013E-2</v>
      </c>
      <c r="U43" s="34">
        <f>$R$28/'Fixed data'!$C$7</f>
        <v>2.3064277180021013E-2</v>
      </c>
      <c r="V43" s="34">
        <f>$R$28/'Fixed data'!$C$7</f>
        <v>2.3064277180021013E-2</v>
      </c>
      <c r="W43" s="34">
        <f>$R$28/'Fixed data'!$C$7</f>
        <v>2.3064277180021013E-2</v>
      </c>
      <c r="X43" s="34">
        <f>$R$28/'Fixed data'!$C$7</f>
        <v>2.3064277180021013E-2</v>
      </c>
      <c r="Y43" s="34">
        <f>$R$28/'Fixed data'!$C$7</f>
        <v>2.3064277180021013E-2</v>
      </c>
      <c r="Z43" s="34">
        <f>$R$28/'Fixed data'!$C$7</f>
        <v>2.3064277180021013E-2</v>
      </c>
      <c r="AA43" s="34">
        <f>$R$28/'Fixed data'!$C$7</f>
        <v>2.3064277180021013E-2</v>
      </c>
      <c r="AB43" s="34">
        <f>$R$28/'Fixed data'!$C$7</f>
        <v>2.3064277180021013E-2</v>
      </c>
      <c r="AC43" s="34">
        <f>$R$28/'Fixed data'!$C$7</f>
        <v>2.3064277180021013E-2</v>
      </c>
      <c r="AD43" s="34">
        <f>$R$28/'Fixed data'!$C$7</f>
        <v>2.3064277180021013E-2</v>
      </c>
      <c r="AE43" s="34">
        <f>$R$28/'Fixed data'!$C$7</f>
        <v>2.3064277180021013E-2</v>
      </c>
      <c r="AF43" s="34">
        <f>$R$28/'Fixed data'!$C$7</f>
        <v>2.3064277180021013E-2</v>
      </c>
      <c r="AG43" s="34">
        <f>$R$28/'Fixed data'!$C$7</f>
        <v>2.3064277180021013E-2</v>
      </c>
      <c r="AH43" s="34">
        <f>$R$28/'Fixed data'!$C$7</f>
        <v>2.3064277180021013E-2</v>
      </c>
      <c r="AI43" s="34">
        <f>$R$28/'Fixed data'!$C$7</f>
        <v>2.3064277180021013E-2</v>
      </c>
      <c r="AJ43" s="34">
        <f>$R$28/'Fixed data'!$C$7</f>
        <v>2.3064277180021013E-2</v>
      </c>
      <c r="AK43" s="34">
        <f>$R$28/'Fixed data'!$C$7</f>
        <v>2.3064277180021013E-2</v>
      </c>
      <c r="AL43" s="34">
        <f>$R$28/'Fixed data'!$C$7</f>
        <v>2.3064277180021013E-2</v>
      </c>
      <c r="AM43" s="34">
        <f>$R$28/'Fixed data'!$C$7</f>
        <v>2.3064277180021013E-2</v>
      </c>
      <c r="AN43" s="34">
        <f>$R$28/'Fixed data'!$C$7</f>
        <v>2.3064277180021013E-2</v>
      </c>
      <c r="AO43" s="34">
        <f>$R$28/'Fixed data'!$C$7</f>
        <v>2.3064277180021013E-2</v>
      </c>
      <c r="AP43" s="34">
        <f>$R$28/'Fixed data'!$C$7</f>
        <v>2.3064277180021013E-2</v>
      </c>
      <c r="AQ43" s="34">
        <f>$R$28/'Fixed data'!$C$7</f>
        <v>2.3064277180021013E-2</v>
      </c>
      <c r="AR43" s="34">
        <f>$R$28/'Fixed data'!$C$7</f>
        <v>2.3064277180021013E-2</v>
      </c>
      <c r="AS43" s="34">
        <f>$R$28/'Fixed data'!$C$7</f>
        <v>2.3064277180021013E-2</v>
      </c>
      <c r="AT43" s="34">
        <f>$R$28/'Fixed data'!$C$7</f>
        <v>2.3064277180021013E-2</v>
      </c>
      <c r="AU43" s="34">
        <f>$R$28/'Fixed data'!$C$7</f>
        <v>2.3064277180021013E-2</v>
      </c>
      <c r="AV43" s="34">
        <f>$R$28/'Fixed data'!$C$7</f>
        <v>2.3064277180021013E-2</v>
      </c>
      <c r="AW43" s="34">
        <f>$R$28/'Fixed data'!$C$7</f>
        <v>2.3064277180021013E-2</v>
      </c>
      <c r="AX43" s="34">
        <f>$R$28/'Fixed data'!$C$7</f>
        <v>2.3064277180021013E-2</v>
      </c>
      <c r="AY43" s="34">
        <f>$R$28/'Fixed data'!$C$7</f>
        <v>2.3064277180021013E-2</v>
      </c>
      <c r="AZ43" s="34">
        <f>$R$28/'Fixed data'!$C$7</f>
        <v>2.3064277180021013E-2</v>
      </c>
      <c r="BA43" s="34">
        <f>$R$28/'Fixed data'!$C$7</f>
        <v>2.3064277180021013E-2</v>
      </c>
      <c r="BB43" s="34">
        <f>$R$28/'Fixed data'!$C$7</f>
        <v>2.3064277180021013E-2</v>
      </c>
      <c r="BC43" s="34">
        <f>$R$28/'Fixed data'!$C$7</f>
        <v>2.3064277180021013E-2</v>
      </c>
      <c r="BD43" s="34">
        <f>$R$28/'Fixed data'!$C$7</f>
        <v>2.3064277180021013E-2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2.3965048310648551E-2</v>
      </c>
      <c r="U44" s="34">
        <f>$S$28/'Fixed data'!$C$7</f>
        <v>2.3965048310648551E-2</v>
      </c>
      <c r="V44" s="34">
        <f>$S$28/'Fixed data'!$C$7</f>
        <v>2.3965048310648551E-2</v>
      </c>
      <c r="W44" s="34">
        <f>$S$28/'Fixed data'!$C$7</f>
        <v>2.3965048310648551E-2</v>
      </c>
      <c r="X44" s="34">
        <f>$S$28/'Fixed data'!$C$7</f>
        <v>2.3965048310648551E-2</v>
      </c>
      <c r="Y44" s="34">
        <f>$S$28/'Fixed data'!$C$7</f>
        <v>2.3965048310648551E-2</v>
      </c>
      <c r="Z44" s="34">
        <f>$S$28/'Fixed data'!$C$7</f>
        <v>2.3965048310648551E-2</v>
      </c>
      <c r="AA44" s="34">
        <f>$S$28/'Fixed data'!$C$7</f>
        <v>2.3965048310648551E-2</v>
      </c>
      <c r="AB44" s="34">
        <f>$S$28/'Fixed data'!$C$7</f>
        <v>2.3965048310648551E-2</v>
      </c>
      <c r="AC44" s="34">
        <f>$S$28/'Fixed data'!$C$7</f>
        <v>2.3965048310648551E-2</v>
      </c>
      <c r="AD44" s="34">
        <f>$S$28/'Fixed data'!$C$7</f>
        <v>2.3965048310648551E-2</v>
      </c>
      <c r="AE44" s="34">
        <f>$S$28/'Fixed data'!$C$7</f>
        <v>2.3965048310648551E-2</v>
      </c>
      <c r="AF44" s="34">
        <f>$S$28/'Fixed data'!$C$7</f>
        <v>2.3965048310648551E-2</v>
      </c>
      <c r="AG44" s="34">
        <f>$S$28/'Fixed data'!$C$7</f>
        <v>2.3965048310648551E-2</v>
      </c>
      <c r="AH44" s="34">
        <f>$S$28/'Fixed data'!$C$7</f>
        <v>2.3965048310648551E-2</v>
      </c>
      <c r="AI44" s="34">
        <f>$S$28/'Fixed data'!$C$7</f>
        <v>2.3965048310648551E-2</v>
      </c>
      <c r="AJ44" s="34">
        <f>$S$28/'Fixed data'!$C$7</f>
        <v>2.3965048310648551E-2</v>
      </c>
      <c r="AK44" s="34">
        <f>$S$28/'Fixed data'!$C$7</f>
        <v>2.3965048310648551E-2</v>
      </c>
      <c r="AL44" s="34">
        <f>$S$28/'Fixed data'!$C$7</f>
        <v>2.3965048310648551E-2</v>
      </c>
      <c r="AM44" s="34">
        <f>$S$28/'Fixed data'!$C$7</f>
        <v>2.3965048310648551E-2</v>
      </c>
      <c r="AN44" s="34">
        <f>$S$28/'Fixed data'!$C$7</f>
        <v>2.3965048310648551E-2</v>
      </c>
      <c r="AO44" s="34">
        <f>$S$28/'Fixed data'!$C$7</f>
        <v>2.3965048310648551E-2</v>
      </c>
      <c r="AP44" s="34">
        <f>$S$28/'Fixed data'!$C$7</f>
        <v>2.3965048310648551E-2</v>
      </c>
      <c r="AQ44" s="34">
        <f>$S$28/'Fixed data'!$C$7</f>
        <v>2.3965048310648551E-2</v>
      </c>
      <c r="AR44" s="34">
        <f>$S$28/'Fixed data'!$C$7</f>
        <v>2.3965048310648551E-2</v>
      </c>
      <c r="AS44" s="34">
        <f>$S$28/'Fixed data'!$C$7</f>
        <v>2.3965048310648551E-2</v>
      </c>
      <c r="AT44" s="34">
        <f>$S$28/'Fixed data'!$C$7</f>
        <v>2.3965048310648551E-2</v>
      </c>
      <c r="AU44" s="34">
        <f>$S$28/'Fixed data'!$C$7</f>
        <v>2.3965048310648551E-2</v>
      </c>
      <c r="AV44" s="34">
        <f>$S$28/'Fixed data'!$C$7</f>
        <v>2.3965048310648551E-2</v>
      </c>
      <c r="AW44" s="34">
        <f>$S$28/'Fixed data'!$C$7</f>
        <v>2.3965048310648551E-2</v>
      </c>
      <c r="AX44" s="34">
        <f>$S$28/'Fixed data'!$C$7</f>
        <v>2.3965048310648551E-2</v>
      </c>
      <c r="AY44" s="34">
        <f>$S$28/'Fixed data'!$C$7</f>
        <v>2.3965048310648551E-2</v>
      </c>
      <c r="AZ44" s="34">
        <f>$S$28/'Fixed data'!$C$7</f>
        <v>2.3965048310648551E-2</v>
      </c>
      <c r="BA44" s="34">
        <f>$S$28/'Fixed data'!$C$7</f>
        <v>2.3965048310648551E-2</v>
      </c>
      <c r="BB44" s="34">
        <f>$S$28/'Fixed data'!$C$7</f>
        <v>2.3965048310648551E-2</v>
      </c>
      <c r="BC44" s="34">
        <f>$S$28/'Fixed data'!$C$7</f>
        <v>2.3965048310648551E-2</v>
      </c>
      <c r="BD44" s="34">
        <f>$S$28/'Fixed data'!$C$7</f>
        <v>2.3965048310648551E-2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2.46605443350097E-2</v>
      </c>
      <c r="V45" s="34">
        <f>$T$28/'Fixed data'!$C$7</f>
        <v>2.46605443350097E-2</v>
      </c>
      <c r="W45" s="34">
        <f>$T$28/'Fixed data'!$C$7</f>
        <v>2.46605443350097E-2</v>
      </c>
      <c r="X45" s="34">
        <f>$T$28/'Fixed data'!$C$7</f>
        <v>2.46605443350097E-2</v>
      </c>
      <c r="Y45" s="34">
        <f>$T$28/'Fixed data'!$C$7</f>
        <v>2.46605443350097E-2</v>
      </c>
      <c r="Z45" s="34">
        <f>$T$28/'Fixed data'!$C$7</f>
        <v>2.46605443350097E-2</v>
      </c>
      <c r="AA45" s="34">
        <f>$T$28/'Fixed data'!$C$7</f>
        <v>2.46605443350097E-2</v>
      </c>
      <c r="AB45" s="34">
        <f>$T$28/'Fixed data'!$C$7</f>
        <v>2.46605443350097E-2</v>
      </c>
      <c r="AC45" s="34">
        <f>$T$28/'Fixed data'!$C$7</f>
        <v>2.46605443350097E-2</v>
      </c>
      <c r="AD45" s="34">
        <f>$T$28/'Fixed data'!$C$7</f>
        <v>2.46605443350097E-2</v>
      </c>
      <c r="AE45" s="34">
        <f>$T$28/'Fixed data'!$C$7</f>
        <v>2.46605443350097E-2</v>
      </c>
      <c r="AF45" s="34">
        <f>$T$28/'Fixed data'!$C$7</f>
        <v>2.46605443350097E-2</v>
      </c>
      <c r="AG45" s="34">
        <f>$T$28/'Fixed data'!$C$7</f>
        <v>2.46605443350097E-2</v>
      </c>
      <c r="AH45" s="34">
        <f>$T$28/'Fixed data'!$C$7</f>
        <v>2.46605443350097E-2</v>
      </c>
      <c r="AI45" s="34">
        <f>$T$28/'Fixed data'!$C$7</f>
        <v>2.46605443350097E-2</v>
      </c>
      <c r="AJ45" s="34">
        <f>$T$28/'Fixed data'!$C$7</f>
        <v>2.46605443350097E-2</v>
      </c>
      <c r="AK45" s="34">
        <f>$T$28/'Fixed data'!$C$7</f>
        <v>2.46605443350097E-2</v>
      </c>
      <c r="AL45" s="34">
        <f>$T$28/'Fixed data'!$C$7</f>
        <v>2.46605443350097E-2</v>
      </c>
      <c r="AM45" s="34">
        <f>$T$28/'Fixed data'!$C$7</f>
        <v>2.46605443350097E-2</v>
      </c>
      <c r="AN45" s="34">
        <f>$T$28/'Fixed data'!$C$7</f>
        <v>2.46605443350097E-2</v>
      </c>
      <c r="AO45" s="34">
        <f>$T$28/'Fixed data'!$C$7</f>
        <v>2.46605443350097E-2</v>
      </c>
      <c r="AP45" s="34">
        <f>$T$28/'Fixed data'!$C$7</f>
        <v>2.46605443350097E-2</v>
      </c>
      <c r="AQ45" s="34">
        <f>$T$28/'Fixed data'!$C$7</f>
        <v>2.46605443350097E-2</v>
      </c>
      <c r="AR45" s="34">
        <f>$T$28/'Fixed data'!$C$7</f>
        <v>2.46605443350097E-2</v>
      </c>
      <c r="AS45" s="34">
        <f>$T$28/'Fixed data'!$C$7</f>
        <v>2.46605443350097E-2</v>
      </c>
      <c r="AT45" s="34">
        <f>$T$28/'Fixed data'!$C$7</f>
        <v>2.46605443350097E-2</v>
      </c>
      <c r="AU45" s="34">
        <f>$T$28/'Fixed data'!$C$7</f>
        <v>2.46605443350097E-2</v>
      </c>
      <c r="AV45" s="34">
        <f>$T$28/'Fixed data'!$C$7</f>
        <v>2.46605443350097E-2</v>
      </c>
      <c r="AW45" s="34">
        <f>$T$28/'Fixed data'!$C$7</f>
        <v>2.46605443350097E-2</v>
      </c>
      <c r="AX45" s="34">
        <f>$T$28/'Fixed data'!$C$7</f>
        <v>2.46605443350097E-2</v>
      </c>
      <c r="AY45" s="34">
        <f>$T$28/'Fixed data'!$C$7</f>
        <v>2.46605443350097E-2</v>
      </c>
      <c r="AZ45" s="34">
        <f>$T$28/'Fixed data'!$C$7</f>
        <v>2.46605443350097E-2</v>
      </c>
      <c r="BA45" s="34">
        <f>$T$28/'Fixed data'!$C$7</f>
        <v>2.46605443350097E-2</v>
      </c>
      <c r="BB45" s="34">
        <f>$T$28/'Fixed data'!$C$7</f>
        <v>2.46605443350097E-2</v>
      </c>
      <c r="BC45" s="34">
        <f>$T$28/'Fixed data'!$C$7</f>
        <v>2.46605443350097E-2</v>
      </c>
      <c r="BD45" s="34">
        <f>$T$28/'Fixed data'!$C$7</f>
        <v>2.46605443350097E-2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2.5137329484083967E-2</v>
      </c>
      <c r="W46" s="34">
        <f>$U$28/'Fixed data'!$C$7</f>
        <v>2.5137329484083967E-2</v>
      </c>
      <c r="X46" s="34">
        <f>$U$28/'Fixed data'!$C$7</f>
        <v>2.5137329484083967E-2</v>
      </c>
      <c r="Y46" s="34">
        <f>$U$28/'Fixed data'!$C$7</f>
        <v>2.5137329484083967E-2</v>
      </c>
      <c r="Z46" s="34">
        <f>$U$28/'Fixed data'!$C$7</f>
        <v>2.5137329484083967E-2</v>
      </c>
      <c r="AA46" s="34">
        <f>$U$28/'Fixed data'!$C$7</f>
        <v>2.5137329484083967E-2</v>
      </c>
      <c r="AB46" s="34">
        <f>$U$28/'Fixed data'!$C$7</f>
        <v>2.5137329484083967E-2</v>
      </c>
      <c r="AC46" s="34">
        <f>$U$28/'Fixed data'!$C$7</f>
        <v>2.5137329484083967E-2</v>
      </c>
      <c r="AD46" s="34">
        <f>$U$28/'Fixed data'!$C$7</f>
        <v>2.5137329484083967E-2</v>
      </c>
      <c r="AE46" s="34">
        <f>$U$28/'Fixed data'!$C$7</f>
        <v>2.5137329484083967E-2</v>
      </c>
      <c r="AF46" s="34">
        <f>$U$28/'Fixed data'!$C$7</f>
        <v>2.5137329484083967E-2</v>
      </c>
      <c r="AG46" s="34">
        <f>$U$28/'Fixed data'!$C$7</f>
        <v>2.5137329484083967E-2</v>
      </c>
      <c r="AH46" s="34">
        <f>$U$28/'Fixed data'!$C$7</f>
        <v>2.5137329484083967E-2</v>
      </c>
      <c r="AI46" s="34">
        <f>$U$28/'Fixed data'!$C$7</f>
        <v>2.5137329484083967E-2</v>
      </c>
      <c r="AJ46" s="34">
        <f>$U$28/'Fixed data'!$C$7</f>
        <v>2.5137329484083967E-2</v>
      </c>
      <c r="AK46" s="34">
        <f>$U$28/'Fixed data'!$C$7</f>
        <v>2.5137329484083967E-2</v>
      </c>
      <c r="AL46" s="34">
        <f>$U$28/'Fixed data'!$C$7</f>
        <v>2.5137329484083967E-2</v>
      </c>
      <c r="AM46" s="34">
        <f>$U$28/'Fixed data'!$C$7</f>
        <v>2.5137329484083967E-2</v>
      </c>
      <c r="AN46" s="34">
        <f>$U$28/'Fixed data'!$C$7</f>
        <v>2.5137329484083967E-2</v>
      </c>
      <c r="AO46" s="34">
        <f>$U$28/'Fixed data'!$C$7</f>
        <v>2.5137329484083967E-2</v>
      </c>
      <c r="AP46" s="34">
        <f>$U$28/'Fixed data'!$C$7</f>
        <v>2.5137329484083967E-2</v>
      </c>
      <c r="AQ46" s="34">
        <f>$U$28/'Fixed data'!$C$7</f>
        <v>2.5137329484083967E-2</v>
      </c>
      <c r="AR46" s="34">
        <f>$U$28/'Fixed data'!$C$7</f>
        <v>2.5137329484083967E-2</v>
      </c>
      <c r="AS46" s="34">
        <f>$U$28/'Fixed data'!$C$7</f>
        <v>2.5137329484083967E-2</v>
      </c>
      <c r="AT46" s="34">
        <f>$U$28/'Fixed data'!$C$7</f>
        <v>2.5137329484083967E-2</v>
      </c>
      <c r="AU46" s="34">
        <f>$U$28/'Fixed data'!$C$7</f>
        <v>2.5137329484083967E-2</v>
      </c>
      <c r="AV46" s="34">
        <f>$U$28/'Fixed data'!$C$7</f>
        <v>2.5137329484083967E-2</v>
      </c>
      <c r="AW46" s="34">
        <f>$U$28/'Fixed data'!$C$7</f>
        <v>2.5137329484083967E-2</v>
      </c>
      <c r="AX46" s="34">
        <f>$U$28/'Fixed data'!$C$7</f>
        <v>2.5137329484083967E-2</v>
      </c>
      <c r="AY46" s="34">
        <f>$U$28/'Fixed data'!$C$7</f>
        <v>2.5137329484083967E-2</v>
      </c>
      <c r="AZ46" s="34">
        <f>$U$28/'Fixed data'!$C$7</f>
        <v>2.5137329484083967E-2</v>
      </c>
      <c r="BA46" s="34">
        <f>$U$28/'Fixed data'!$C$7</f>
        <v>2.5137329484083967E-2</v>
      </c>
      <c r="BB46" s="34">
        <f>$U$28/'Fixed data'!$C$7</f>
        <v>2.5137329484083967E-2</v>
      </c>
      <c r="BC46" s="34">
        <f>$U$28/'Fixed data'!$C$7</f>
        <v>2.5137329484083967E-2</v>
      </c>
      <c r="BD46" s="34">
        <f>$U$28/'Fixed data'!$C$7</f>
        <v>2.5137329484083967E-2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2.5436252340514873E-2</v>
      </c>
      <c r="X47" s="34">
        <f>$V$28/'Fixed data'!$C$7</f>
        <v>2.5436252340514873E-2</v>
      </c>
      <c r="Y47" s="34">
        <f>$V$28/'Fixed data'!$C$7</f>
        <v>2.5436252340514873E-2</v>
      </c>
      <c r="Z47" s="34">
        <f>$V$28/'Fixed data'!$C$7</f>
        <v>2.5436252340514873E-2</v>
      </c>
      <c r="AA47" s="34">
        <f>$V$28/'Fixed data'!$C$7</f>
        <v>2.5436252340514873E-2</v>
      </c>
      <c r="AB47" s="34">
        <f>$V$28/'Fixed data'!$C$7</f>
        <v>2.5436252340514873E-2</v>
      </c>
      <c r="AC47" s="34">
        <f>$V$28/'Fixed data'!$C$7</f>
        <v>2.5436252340514873E-2</v>
      </c>
      <c r="AD47" s="34">
        <f>$V$28/'Fixed data'!$C$7</f>
        <v>2.5436252340514873E-2</v>
      </c>
      <c r="AE47" s="34">
        <f>$V$28/'Fixed data'!$C$7</f>
        <v>2.5436252340514873E-2</v>
      </c>
      <c r="AF47" s="34">
        <f>$V$28/'Fixed data'!$C$7</f>
        <v>2.5436252340514873E-2</v>
      </c>
      <c r="AG47" s="34">
        <f>$V$28/'Fixed data'!$C$7</f>
        <v>2.5436252340514873E-2</v>
      </c>
      <c r="AH47" s="34">
        <f>$V$28/'Fixed data'!$C$7</f>
        <v>2.5436252340514873E-2</v>
      </c>
      <c r="AI47" s="34">
        <f>$V$28/'Fixed data'!$C$7</f>
        <v>2.5436252340514873E-2</v>
      </c>
      <c r="AJ47" s="34">
        <f>$V$28/'Fixed data'!$C$7</f>
        <v>2.5436252340514873E-2</v>
      </c>
      <c r="AK47" s="34">
        <f>$V$28/'Fixed data'!$C$7</f>
        <v>2.5436252340514873E-2</v>
      </c>
      <c r="AL47" s="34">
        <f>$V$28/'Fixed data'!$C$7</f>
        <v>2.5436252340514873E-2</v>
      </c>
      <c r="AM47" s="34">
        <f>$V$28/'Fixed data'!$C$7</f>
        <v>2.5436252340514873E-2</v>
      </c>
      <c r="AN47" s="34">
        <f>$V$28/'Fixed data'!$C$7</f>
        <v>2.5436252340514873E-2</v>
      </c>
      <c r="AO47" s="34">
        <f>$V$28/'Fixed data'!$C$7</f>
        <v>2.5436252340514873E-2</v>
      </c>
      <c r="AP47" s="34">
        <f>$V$28/'Fixed data'!$C$7</f>
        <v>2.5436252340514873E-2</v>
      </c>
      <c r="AQ47" s="34">
        <f>$V$28/'Fixed data'!$C$7</f>
        <v>2.5436252340514873E-2</v>
      </c>
      <c r="AR47" s="34">
        <f>$V$28/'Fixed data'!$C$7</f>
        <v>2.5436252340514873E-2</v>
      </c>
      <c r="AS47" s="34">
        <f>$V$28/'Fixed data'!$C$7</f>
        <v>2.5436252340514873E-2</v>
      </c>
      <c r="AT47" s="34">
        <f>$V$28/'Fixed data'!$C$7</f>
        <v>2.5436252340514873E-2</v>
      </c>
      <c r="AU47" s="34">
        <f>$V$28/'Fixed data'!$C$7</f>
        <v>2.5436252340514873E-2</v>
      </c>
      <c r="AV47" s="34">
        <f>$V$28/'Fixed data'!$C$7</f>
        <v>2.5436252340514873E-2</v>
      </c>
      <c r="AW47" s="34">
        <f>$V$28/'Fixed data'!$C$7</f>
        <v>2.5436252340514873E-2</v>
      </c>
      <c r="AX47" s="34">
        <f>$V$28/'Fixed data'!$C$7</f>
        <v>2.5436252340514873E-2</v>
      </c>
      <c r="AY47" s="34">
        <f>$V$28/'Fixed data'!$C$7</f>
        <v>2.5436252340514873E-2</v>
      </c>
      <c r="AZ47" s="34">
        <f>$V$28/'Fixed data'!$C$7</f>
        <v>2.5436252340514873E-2</v>
      </c>
      <c r="BA47" s="34">
        <f>$V$28/'Fixed data'!$C$7</f>
        <v>2.5436252340514873E-2</v>
      </c>
      <c r="BB47" s="34">
        <f>$V$28/'Fixed data'!$C$7</f>
        <v>2.5436252340514873E-2</v>
      </c>
      <c r="BC47" s="34">
        <f>$V$28/'Fixed data'!$C$7</f>
        <v>2.5436252340514873E-2</v>
      </c>
      <c r="BD47" s="34">
        <f>$V$28/'Fixed data'!$C$7</f>
        <v>2.5436252340514873E-2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2.5595194396279445E-2</v>
      </c>
      <c r="Y48" s="34">
        <f>$W$28/'Fixed data'!$C$7</f>
        <v>2.5595194396279445E-2</v>
      </c>
      <c r="Z48" s="34">
        <f>$W$28/'Fixed data'!$C$7</f>
        <v>2.5595194396279445E-2</v>
      </c>
      <c r="AA48" s="34">
        <f>$W$28/'Fixed data'!$C$7</f>
        <v>2.5595194396279445E-2</v>
      </c>
      <c r="AB48" s="34">
        <f>$W$28/'Fixed data'!$C$7</f>
        <v>2.5595194396279445E-2</v>
      </c>
      <c r="AC48" s="34">
        <f>$W$28/'Fixed data'!$C$7</f>
        <v>2.5595194396279445E-2</v>
      </c>
      <c r="AD48" s="34">
        <f>$W$28/'Fixed data'!$C$7</f>
        <v>2.5595194396279445E-2</v>
      </c>
      <c r="AE48" s="34">
        <f>$W$28/'Fixed data'!$C$7</f>
        <v>2.5595194396279445E-2</v>
      </c>
      <c r="AF48" s="34">
        <f>$W$28/'Fixed data'!$C$7</f>
        <v>2.5595194396279445E-2</v>
      </c>
      <c r="AG48" s="34">
        <f>$W$28/'Fixed data'!$C$7</f>
        <v>2.5595194396279445E-2</v>
      </c>
      <c r="AH48" s="34">
        <f>$W$28/'Fixed data'!$C$7</f>
        <v>2.5595194396279445E-2</v>
      </c>
      <c r="AI48" s="34">
        <f>$W$28/'Fixed data'!$C$7</f>
        <v>2.5595194396279445E-2</v>
      </c>
      <c r="AJ48" s="34">
        <f>$W$28/'Fixed data'!$C$7</f>
        <v>2.5595194396279445E-2</v>
      </c>
      <c r="AK48" s="34">
        <f>$W$28/'Fixed data'!$C$7</f>
        <v>2.5595194396279445E-2</v>
      </c>
      <c r="AL48" s="34">
        <f>$W$28/'Fixed data'!$C$7</f>
        <v>2.5595194396279445E-2</v>
      </c>
      <c r="AM48" s="34">
        <f>$W$28/'Fixed data'!$C$7</f>
        <v>2.5595194396279445E-2</v>
      </c>
      <c r="AN48" s="34">
        <f>$W$28/'Fixed data'!$C$7</f>
        <v>2.5595194396279445E-2</v>
      </c>
      <c r="AO48" s="34">
        <f>$W$28/'Fixed data'!$C$7</f>
        <v>2.5595194396279445E-2</v>
      </c>
      <c r="AP48" s="34">
        <f>$W$28/'Fixed data'!$C$7</f>
        <v>2.5595194396279445E-2</v>
      </c>
      <c r="AQ48" s="34">
        <f>$W$28/'Fixed data'!$C$7</f>
        <v>2.5595194396279445E-2</v>
      </c>
      <c r="AR48" s="34">
        <f>$W$28/'Fixed data'!$C$7</f>
        <v>2.5595194396279445E-2</v>
      </c>
      <c r="AS48" s="34">
        <f>$W$28/'Fixed data'!$C$7</f>
        <v>2.5595194396279445E-2</v>
      </c>
      <c r="AT48" s="34">
        <f>$W$28/'Fixed data'!$C$7</f>
        <v>2.5595194396279445E-2</v>
      </c>
      <c r="AU48" s="34">
        <f>$W$28/'Fixed data'!$C$7</f>
        <v>2.5595194396279445E-2</v>
      </c>
      <c r="AV48" s="34">
        <f>$W$28/'Fixed data'!$C$7</f>
        <v>2.5595194396279445E-2</v>
      </c>
      <c r="AW48" s="34">
        <f>$W$28/'Fixed data'!$C$7</f>
        <v>2.5595194396279445E-2</v>
      </c>
      <c r="AX48" s="34">
        <f>$W$28/'Fixed data'!$C$7</f>
        <v>2.5595194396279445E-2</v>
      </c>
      <c r="AY48" s="34">
        <f>$W$28/'Fixed data'!$C$7</f>
        <v>2.5595194396279445E-2</v>
      </c>
      <c r="AZ48" s="34">
        <f>$W$28/'Fixed data'!$C$7</f>
        <v>2.5595194396279445E-2</v>
      </c>
      <c r="BA48" s="34">
        <f>$W$28/'Fixed data'!$C$7</f>
        <v>2.5595194396279445E-2</v>
      </c>
      <c r="BB48" s="34">
        <f>$W$28/'Fixed data'!$C$7</f>
        <v>2.5595194396279445E-2</v>
      </c>
      <c r="BC48" s="34">
        <f>$W$28/'Fixed data'!$C$7</f>
        <v>2.5595194396279445E-2</v>
      </c>
      <c r="BD48" s="34">
        <f>$W$28/'Fixed data'!$C$7</f>
        <v>2.5595194396279445E-2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2.5659796216733314E-2</v>
      </c>
      <c r="Z49" s="34">
        <f>$X$28/'Fixed data'!$C$7</f>
        <v>2.5659796216733314E-2</v>
      </c>
      <c r="AA49" s="34">
        <f>$X$28/'Fixed data'!$C$7</f>
        <v>2.5659796216733314E-2</v>
      </c>
      <c r="AB49" s="34">
        <f>$X$28/'Fixed data'!$C$7</f>
        <v>2.5659796216733314E-2</v>
      </c>
      <c r="AC49" s="34">
        <f>$X$28/'Fixed data'!$C$7</f>
        <v>2.5659796216733314E-2</v>
      </c>
      <c r="AD49" s="34">
        <f>$X$28/'Fixed data'!$C$7</f>
        <v>2.5659796216733314E-2</v>
      </c>
      <c r="AE49" s="34">
        <f>$X$28/'Fixed data'!$C$7</f>
        <v>2.5659796216733314E-2</v>
      </c>
      <c r="AF49" s="34">
        <f>$X$28/'Fixed data'!$C$7</f>
        <v>2.5659796216733314E-2</v>
      </c>
      <c r="AG49" s="34">
        <f>$X$28/'Fixed data'!$C$7</f>
        <v>2.5659796216733314E-2</v>
      </c>
      <c r="AH49" s="34">
        <f>$X$28/'Fixed data'!$C$7</f>
        <v>2.5659796216733314E-2</v>
      </c>
      <c r="AI49" s="34">
        <f>$X$28/'Fixed data'!$C$7</f>
        <v>2.5659796216733314E-2</v>
      </c>
      <c r="AJ49" s="34">
        <f>$X$28/'Fixed data'!$C$7</f>
        <v>2.5659796216733314E-2</v>
      </c>
      <c r="AK49" s="34">
        <f>$X$28/'Fixed data'!$C$7</f>
        <v>2.5659796216733314E-2</v>
      </c>
      <c r="AL49" s="34">
        <f>$X$28/'Fixed data'!$C$7</f>
        <v>2.5659796216733314E-2</v>
      </c>
      <c r="AM49" s="34">
        <f>$X$28/'Fixed data'!$C$7</f>
        <v>2.5659796216733314E-2</v>
      </c>
      <c r="AN49" s="34">
        <f>$X$28/'Fixed data'!$C$7</f>
        <v>2.5659796216733314E-2</v>
      </c>
      <c r="AO49" s="34">
        <f>$X$28/'Fixed data'!$C$7</f>
        <v>2.5659796216733314E-2</v>
      </c>
      <c r="AP49" s="34">
        <f>$X$28/'Fixed data'!$C$7</f>
        <v>2.5659796216733314E-2</v>
      </c>
      <c r="AQ49" s="34">
        <f>$X$28/'Fixed data'!$C$7</f>
        <v>2.5659796216733314E-2</v>
      </c>
      <c r="AR49" s="34">
        <f>$X$28/'Fixed data'!$C$7</f>
        <v>2.5659796216733314E-2</v>
      </c>
      <c r="AS49" s="34">
        <f>$X$28/'Fixed data'!$C$7</f>
        <v>2.5659796216733314E-2</v>
      </c>
      <c r="AT49" s="34">
        <f>$X$28/'Fixed data'!$C$7</f>
        <v>2.5659796216733314E-2</v>
      </c>
      <c r="AU49" s="34">
        <f>$X$28/'Fixed data'!$C$7</f>
        <v>2.5659796216733314E-2</v>
      </c>
      <c r="AV49" s="34">
        <f>$X$28/'Fixed data'!$C$7</f>
        <v>2.5659796216733314E-2</v>
      </c>
      <c r="AW49" s="34">
        <f>$X$28/'Fixed data'!$C$7</f>
        <v>2.5659796216733314E-2</v>
      </c>
      <c r="AX49" s="34">
        <f>$X$28/'Fixed data'!$C$7</f>
        <v>2.5659796216733314E-2</v>
      </c>
      <c r="AY49" s="34">
        <f>$X$28/'Fixed data'!$C$7</f>
        <v>2.5659796216733314E-2</v>
      </c>
      <c r="AZ49" s="34">
        <f>$X$28/'Fixed data'!$C$7</f>
        <v>2.5659796216733314E-2</v>
      </c>
      <c r="BA49" s="34">
        <f>$X$28/'Fixed data'!$C$7</f>
        <v>2.5659796216733314E-2</v>
      </c>
      <c r="BB49" s="34">
        <f>$X$28/'Fixed data'!$C$7</f>
        <v>2.5659796216733314E-2</v>
      </c>
      <c r="BC49" s="34">
        <f>$X$28/'Fixed data'!$C$7</f>
        <v>2.5659796216733314E-2</v>
      </c>
      <c r="BD49" s="34">
        <f>$X$28/'Fixed data'!$C$7</f>
        <v>2.5659796216733314E-2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2.5693241457557681E-2</v>
      </c>
      <c r="AA50" s="34">
        <f>$Y$28/'Fixed data'!$C$7</f>
        <v>2.5693241457557681E-2</v>
      </c>
      <c r="AB50" s="34">
        <f>$Y$28/'Fixed data'!$C$7</f>
        <v>2.5693241457557681E-2</v>
      </c>
      <c r="AC50" s="34">
        <f>$Y$28/'Fixed data'!$C$7</f>
        <v>2.5693241457557681E-2</v>
      </c>
      <c r="AD50" s="34">
        <f>$Y$28/'Fixed data'!$C$7</f>
        <v>2.5693241457557681E-2</v>
      </c>
      <c r="AE50" s="34">
        <f>$Y$28/'Fixed data'!$C$7</f>
        <v>2.5693241457557681E-2</v>
      </c>
      <c r="AF50" s="34">
        <f>$Y$28/'Fixed data'!$C$7</f>
        <v>2.5693241457557681E-2</v>
      </c>
      <c r="AG50" s="34">
        <f>$Y$28/'Fixed data'!$C$7</f>
        <v>2.5693241457557681E-2</v>
      </c>
      <c r="AH50" s="34">
        <f>$Y$28/'Fixed data'!$C$7</f>
        <v>2.5693241457557681E-2</v>
      </c>
      <c r="AI50" s="34">
        <f>$Y$28/'Fixed data'!$C$7</f>
        <v>2.5693241457557681E-2</v>
      </c>
      <c r="AJ50" s="34">
        <f>$Y$28/'Fixed data'!$C$7</f>
        <v>2.5693241457557681E-2</v>
      </c>
      <c r="AK50" s="34">
        <f>$Y$28/'Fixed data'!$C$7</f>
        <v>2.5693241457557681E-2</v>
      </c>
      <c r="AL50" s="34">
        <f>$Y$28/'Fixed data'!$C$7</f>
        <v>2.5693241457557681E-2</v>
      </c>
      <c r="AM50" s="34">
        <f>$Y$28/'Fixed data'!$C$7</f>
        <v>2.5693241457557681E-2</v>
      </c>
      <c r="AN50" s="34">
        <f>$Y$28/'Fixed data'!$C$7</f>
        <v>2.5693241457557681E-2</v>
      </c>
      <c r="AO50" s="34">
        <f>$Y$28/'Fixed data'!$C$7</f>
        <v>2.5693241457557681E-2</v>
      </c>
      <c r="AP50" s="34">
        <f>$Y$28/'Fixed data'!$C$7</f>
        <v>2.5693241457557681E-2</v>
      </c>
      <c r="AQ50" s="34">
        <f>$Y$28/'Fixed data'!$C$7</f>
        <v>2.5693241457557681E-2</v>
      </c>
      <c r="AR50" s="34">
        <f>$Y$28/'Fixed data'!$C$7</f>
        <v>2.5693241457557681E-2</v>
      </c>
      <c r="AS50" s="34">
        <f>$Y$28/'Fixed data'!$C$7</f>
        <v>2.5693241457557681E-2</v>
      </c>
      <c r="AT50" s="34">
        <f>$Y$28/'Fixed data'!$C$7</f>
        <v>2.5693241457557681E-2</v>
      </c>
      <c r="AU50" s="34">
        <f>$Y$28/'Fixed data'!$C$7</f>
        <v>2.5693241457557681E-2</v>
      </c>
      <c r="AV50" s="34">
        <f>$Y$28/'Fixed data'!$C$7</f>
        <v>2.5693241457557681E-2</v>
      </c>
      <c r="AW50" s="34">
        <f>$Y$28/'Fixed data'!$C$7</f>
        <v>2.5693241457557681E-2</v>
      </c>
      <c r="AX50" s="34">
        <f>$Y$28/'Fixed data'!$C$7</f>
        <v>2.5693241457557681E-2</v>
      </c>
      <c r="AY50" s="34">
        <f>$Y$28/'Fixed data'!$C$7</f>
        <v>2.5693241457557681E-2</v>
      </c>
      <c r="AZ50" s="34">
        <f>$Y$28/'Fixed data'!$C$7</f>
        <v>2.5693241457557681E-2</v>
      </c>
      <c r="BA50" s="34">
        <f>$Y$28/'Fixed data'!$C$7</f>
        <v>2.5693241457557681E-2</v>
      </c>
      <c r="BB50" s="34">
        <f>$Y$28/'Fixed data'!$C$7</f>
        <v>2.5693241457557681E-2</v>
      </c>
      <c r="BC50" s="34">
        <f>$Y$28/'Fixed data'!$C$7</f>
        <v>2.5693241457557681E-2</v>
      </c>
      <c r="BD50" s="34">
        <f>$Y$28/'Fixed data'!$C$7</f>
        <v>2.5693241457557681E-2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2.5698986111639604E-2</v>
      </c>
      <c r="AB51" s="34">
        <f>$Z$28/'Fixed data'!$C$7</f>
        <v>2.5698986111639604E-2</v>
      </c>
      <c r="AC51" s="34">
        <f>$Z$28/'Fixed data'!$C$7</f>
        <v>2.5698986111639604E-2</v>
      </c>
      <c r="AD51" s="34">
        <f>$Z$28/'Fixed data'!$C$7</f>
        <v>2.5698986111639604E-2</v>
      </c>
      <c r="AE51" s="34">
        <f>$Z$28/'Fixed data'!$C$7</f>
        <v>2.5698986111639604E-2</v>
      </c>
      <c r="AF51" s="34">
        <f>$Z$28/'Fixed data'!$C$7</f>
        <v>2.5698986111639604E-2</v>
      </c>
      <c r="AG51" s="34">
        <f>$Z$28/'Fixed data'!$C$7</f>
        <v>2.5698986111639604E-2</v>
      </c>
      <c r="AH51" s="34">
        <f>$Z$28/'Fixed data'!$C$7</f>
        <v>2.5698986111639604E-2</v>
      </c>
      <c r="AI51" s="34">
        <f>$Z$28/'Fixed data'!$C$7</f>
        <v>2.5698986111639604E-2</v>
      </c>
      <c r="AJ51" s="34">
        <f>$Z$28/'Fixed data'!$C$7</f>
        <v>2.5698986111639604E-2</v>
      </c>
      <c r="AK51" s="34">
        <f>$Z$28/'Fixed data'!$C$7</f>
        <v>2.5698986111639604E-2</v>
      </c>
      <c r="AL51" s="34">
        <f>$Z$28/'Fixed data'!$C$7</f>
        <v>2.5698986111639604E-2</v>
      </c>
      <c r="AM51" s="34">
        <f>$Z$28/'Fixed data'!$C$7</f>
        <v>2.5698986111639604E-2</v>
      </c>
      <c r="AN51" s="34">
        <f>$Z$28/'Fixed data'!$C$7</f>
        <v>2.5698986111639604E-2</v>
      </c>
      <c r="AO51" s="34">
        <f>$Z$28/'Fixed data'!$C$7</f>
        <v>2.5698986111639604E-2</v>
      </c>
      <c r="AP51" s="34">
        <f>$Z$28/'Fixed data'!$C$7</f>
        <v>2.5698986111639604E-2</v>
      </c>
      <c r="AQ51" s="34">
        <f>$Z$28/'Fixed data'!$C$7</f>
        <v>2.5698986111639604E-2</v>
      </c>
      <c r="AR51" s="34">
        <f>$Z$28/'Fixed data'!$C$7</f>
        <v>2.5698986111639604E-2</v>
      </c>
      <c r="AS51" s="34">
        <f>$Z$28/'Fixed data'!$C$7</f>
        <v>2.5698986111639604E-2</v>
      </c>
      <c r="AT51" s="34">
        <f>$Z$28/'Fixed data'!$C$7</f>
        <v>2.5698986111639604E-2</v>
      </c>
      <c r="AU51" s="34">
        <f>$Z$28/'Fixed data'!$C$7</f>
        <v>2.5698986111639604E-2</v>
      </c>
      <c r="AV51" s="34">
        <f>$Z$28/'Fixed data'!$C$7</f>
        <v>2.5698986111639604E-2</v>
      </c>
      <c r="AW51" s="34">
        <f>$Z$28/'Fixed data'!$C$7</f>
        <v>2.5698986111639604E-2</v>
      </c>
      <c r="AX51" s="34">
        <f>$Z$28/'Fixed data'!$C$7</f>
        <v>2.5698986111639604E-2</v>
      </c>
      <c r="AY51" s="34">
        <f>$Z$28/'Fixed data'!$C$7</f>
        <v>2.5698986111639604E-2</v>
      </c>
      <c r="AZ51" s="34">
        <f>$Z$28/'Fixed data'!$C$7</f>
        <v>2.5698986111639604E-2</v>
      </c>
      <c r="BA51" s="34">
        <f>$Z$28/'Fixed data'!$C$7</f>
        <v>2.5698986111639604E-2</v>
      </c>
      <c r="BB51" s="34">
        <f>$Z$28/'Fixed data'!$C$7</f>
        <v>2.5698986111639604E-2</v>
      </c>
      <c r="BC51" s="34">
        <f>$Z$28/'Fixed data'!$C$7</f>
        <v>2.5698986111639604E-2</v>
      </c>
      <c r="BD51" s="34">
        <f>$Z$28/'Fixed data'!$C$7</f>
        <v>2.5698986111639604E-2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2.5700628641297355E-2</v>
      </c>
      <c r="AC52" s="34">
        <f>$AA$28/'Fixed data'!$C$7</f>
        <v>2.5700628641297355E-2</v>
      </c>
      <c r="AD52" s="34">
        <f>$AA$28/'Fixed data'!$C$7</f>
        <v>2.5700628641297355E-2</v>
      </c>
      <c r="AE52" s="34">
        <f>$AA$28/'Fixed data'!$C$7</f>
        <v>2.5700628641297355E-2</v>
      </c>
      <c r="AF52" s="34">
        <f>$AA$28/'Fixed data'!$C$7</f>
        <v>2.5700628641297355E-2</v>
      </c>
      <c r="AG52" s="34">
        <f>$AA$28/'Fixed data'!$C$7</f>
        <v>2.5700628641297355E-2</v>
      </c>
      <c r="AH52" s="34">
        <f>$AA$28/'Fixed data'!$C$7</f>
        <v>2.5700628641297355E-2</v>
      </c>
      <c r="AI52" s="34">
        <f>$AA$28/'Fixed data'!$C$7</f>
        <v>2.5700628641297355E-2</v>
      </c>
      <c r="AJ52" s="34">
        <f>$AA$28/'Fixed data'!$C$7</f>
        <v>2.5700628641297355E-2</v>
      </c>
      <c r="AK52" s="34">
        <f>$AA$28/'Fixed data'!$C$7</f>
        <v>2.5700628641297355E-2</v>
      </c>
      <c r="AL52" s="34">
        <f>$AA$28/'Fixed data'!$C$7</f>
        <v>2.5700628641297355E-2</v>
      </c>
      <c r="AM52" s="34">
        <f>$AA$28/'Fixed data'!$C$7</f>
        <v>2.5700628641297355E-2</v>
      </c>
      <c r="AN52" s="34">
        <f>$AA$28/'Fixed data'!$C$7</f>
        <v>2.5700628641297355E-2</v>
      </c>
      <c r="AO52" s="34">
        <f>$AA$28/'Fixed data'!$C$7</f>
        <v>2.5700628641297355E-2</v>
      </c>
      <c r="AP52" s="34">
        <f>$AA$28/'Fixed data'!$C$7</f>
        <v>2.5700628641297355E-2</v>
      </c>
      <c r="AQ52" s="34">
        <f>$AA$28/'Fixed data'!$C$7</f>
        <v>2.5700628641297355E-2</v>
      </c>
      <c r="AR52" s="34">
        <f>$AA$28/'Fixed data'!$C$7</f>
        <v>2.5700628641297355E-2</v>
      </c>
      <c r="AS52" s="34">
        <f>$AA$28/'Fixed data'!$C$7</f>
        <v>2.5700628641297355E-2</v>
      </c>
      <c r="AT52" s="34">
        <f>$AA$28/'Fixed data'!$C$7</f>
        <v>2.5700628641297355E-2</v>
      </c>
      <c r="AU52" s="34">
        <f>$AA$28/'Fixed data'!$C$7</f>
        <v>2.5700628641297355E-2</v>
      </c>
      <c r="AV52" s="34">
        <f>$AA$28/'Fixed data'!$C$7</f>
        <v>2.5700628641297355E-2</v>
      </c>
      <c r="AW52" s="34">
        <f>$AA$28/'Fixed data'!$C$7</f>
        <v>2.5700628641297355E-2</v>
      </c>
      <c r="AX52" s="34">
        <f>$AA$28/'Fixed data'!$C$7</f>
        <v>2.5700628641297355E-2</v>
      </c>
      <c r="AY52" s="34">
        <f>$AA$28/'Fixed data'!$C$7</f>
        <v>2.5700628641297355E-2</v>
      </c>
      <c r="AZ52" s="34">
        <f>$AA$28/'Fixed data'!$C$7</f>
        <v>2.5700628641297355E-2</v>
      </c>
      <c r="BA52" s="34">
        <f>$AA$28/'Fixed data'!$C$7</f>
        <v>2.5700628641297355E-2</v>
      </c>
      <c r="BB52" s="34">
        <f>$AA$28/'Fixed data'!$C$7</f>
        <v>2.5700628641297355E-2</v>
      </c>
      <c r="BC52" s="34">
        <f>$AA$28/'Fixed data'!$C$7</f>
        <v>2.5700628641297355E-2</v>
      </c>
      <c r="BD52" s="34">
        <f>$AA$28/'Fixed data'!$C$7</f>
        <v>2.5700628641297355E-2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2.5700628641297355E-2</v>
      </c>
      <c r="AD53" s="34">
        <f>$AB$28/'Fixed data'!$C$7</f>
        <v>2.5700628641297355E-2</v>
      </c>
      <c r="AE53" s="34">
        <f>$AB$28/'Fixed data'!$C$7</f>
        <v>2.5700628641297355E-2</v>
      </c>
      <c r="AF53" s="34">
        <f>$AB$28/'Fixed data'!$C$7</f>
        <v>2.5700628641297355E-2</v>
      </c>
      <c r="AG53" s="34">
        <f>$AB$28/'Fixed data'!$C$7</f>
        <v>2.5700628641297355E-2</v>
      </c>
      <c r="AH53" s="34">
        <f>$AB$28/'Fixed data'!$C$7</f>
        <v>2.5700628641297355E-2</v>
      </c>
      <c r="AI53" s="34">
        <f>$AB$28/'Fixed data'!$C$7</f>
        <v>2.5700628641297355E-2</v>
      </c>
      <c r="AJ53" s="34">
        <f>$AB$28/'Fixed data'!$C$7</f>
        <v>2.5700628641297355E-2</v>
      </c>
      <c r="AK53" s="34">
        <f>$AB$28/'Fixed data'!$C$7</f>
        <v>2.5700628641297355E-2</v>
      </c>
      <c r="AL53" s="34">
        <f>$AB$28/'Fixed data'!$C$7</f>
        <v>2.5700628641297355E-2</v>
      </c>
      <c r="AM53" s="34">
        <f>$AB$28/'Fixed data'!$C$7</f>
        <v>2.5700628641297355E-2</v>
      </c>
      <c r="AN53" s="34">
        <f>$AB$28/'Fixed data'!$C$7</f>
        <v>2.5700628641297355E-2</v>
      </c>
      <c r="AO53" s="34">
        <f>$AB$28/'Fixed data'!$C$7</f>
        <v>2.5700628641297355E-2</v>
      </c>
      <c r="AP53" s="34">
        <f>$AB$28/'Fixed data'!$C$7</f>
        <v>2.5700628641297355E-2</v>
      </c>
      <c r="AQ53" s="34">
        <f>$AB$28/'Fixed data'!$C$7</f>
        <v>2.5700628641297355E-2</v>
      </c>
      <c r="AR53" s="34">
        <f>$AB$28/'Fixed data'!$C$7</f>
        <v>2.5700628641297355E-2</v>
      </c>
      <c r="AS53" s="34">
        <f>$AB$28/'Fixed data'!$C$7</f>
        <v>2.5700628641297355E-2</v>
      </c>
      <c r="AT53" s="34">
        <f>$AB$28/'Fixed data'!$C$7</f>
        <v>2.5700628641297355E-2</v>
      </c>
      <c r="AU53" s="34">
        <f>$AB$28/'Fixed data'!$C$7</f>
        <v>2.5700628641297355E-2</v>
      </c>
      <c r="AV53" s="34">
        <f>$AB$28/'Fixed data'!$C$7</f>
        <v>2.5700628641297355E-2</v>
      </c>
      <c r="AW53" s="34">
        <f>$AB$28/'Fixed data'!$C$7</f>
        <v>2.5700628641297355E-2</v>
      </c>
      <c r="AX53" s="34">
        <f>$AB$28/'Fixed data'!$C$7</f>
        <v>2.5700628641297355E-2</v>
      </c>
      <c r="AY53" s="34">
        <f>$AB$28/'Fixed data'!$C$7</f>
        <v>2.5700628641297355E-2</v>
      </c>
      <c r="AZ53" s="34">
        <f>$AB$28/'Fixed data'!$C$7</f>
        <v>2.5700628641297355E-2</v>
      </c>
      <c r="BA53" s="34">
        <f>$AB$28/'Fixed data'!$C$7</f>
        <v>2.5700628641297355E-2</v>
      </c>
      <c r="BB53" s="34">
        <f>$AB$28/'Fixed data'!$C$7</f>
        <v>2.5700628641297355E-2</v>
      </c>
      <c r="BC53" s="34">
        <f>$AB$28/'Fixed data'!$C$7</f>
        <v>2.5700628641297355E-2</v>
      </c>
      <c r="BD53" s="34">
        <f>$AB$28/'Fixed data'!$C$7</f>
        <v>2.5700628641297355E-2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2.5700628641297355E-2</v>
      </c>
      <c r="AE54" s="34">
        <f>$AC$28/'Fixed data'!$C$7</f>
        <v>2.5700628641297355E-2</v>
      </c>
      <c r="AF54" s="34">
        <f>$AC$28/'Fixed data'!$C$7</f>
        <v>2.5700628641297355E-2</v>
      </c>
      <c r="AG54" s="34">
        <f>$AC$28/'Fixed data'!$C$7</f>
        <v>2.5700628641297355E-2</v>
      </c>
      <c r="AH54" s="34">
        <f>$AC$28/'Fixed data'!$C$7</f>
        <v>2.5700628641297355E-2</v>
      </c>
      <c r="AI54" s="34">
        <f>$AC$28/'Fixed data'!$C$7</f>
        <v>2.5700628641297355E-2</v>
      </c>
      <c r="AJ54" s="34">
        <f>$AC$28/'Fixed data'!$C$7</f>
        <v>2.5700628641297355E-2</v>
      </c>
      <c r="AK54" s="34">
        <f>$AC$28/'Fixed data'!$C$7</f>
        <v>2.5700628641297355E-2</v>
      </c>
      <c r="AL54" s="34">
        <f>$AC$28/'Fixed data'!$C$7</f>
        <v>2.5700628641297355E-2</v>
      </c>
      <c r="AM54" s="34">
        <f>$AC$28/'Fixed data'!$C$7</f>
        <v>2.5700628641297355E-2</v>
      </c>
      <c r="AN54" s="34">
        <f>$AC$28/'Fixed data'!$C$7</f>
        <v>2.5700628641297355E-2</v>
      </c>
      <c r="AO54" s="34">
        <f>$AC$28/'Fixed data'!$C$7</f>
        <v>2.5700628641297355E-2</v>
      </c>
      <c r="AP54" s="34">
        <f>$AC$28/'Fixed data'!$C$7</f>
        <v>2.5700628641297355E-2</v>
      </c>
      <c r="AQ54" s="34">
        <f>$AC$28/'Fixed data'!$C$7</f>
        <v>2.5700628641297355E-2</v>
      </c>
      <c r="AR54" s="34">
        <f>$AC$28/'Fixed data'!$C$7</f>
        <v>2.5700628641297355E-2</v>
      </c>
      <c r="AS54" s="34">
        <f>$AC$28/'Fixed data'!$C$7</f>
        <v>2.5700628641297355E-2</v>
      </c>
      <c r="AT54" s="34">
        <f>$AC$28/'Fixed data'!$C$7</f>
        <v>2.5700628641297355E-2</v>
      </c>
      <c r="AU54" s="34">
        <f>$AC$28/'Fixed data'!$C$7</f>
        <v>2.5700628641297355E-2</v>
      </c>
      <c r="AV54" s="34">
        <f>$AC$28/'Fixed data'!$C$7</f>
        <v>2.5700628641297355E-2</v>
      </c>
      <c r="AW54" s="34">
        <f>$AC$28/'Fixed data'!$C$7</f>
        <v>2.5700628641297355E-2</v>
      </c>
      <c r="AX54" s="34">
        <f>$AC$28/'Fixed data'!$C$7</f>
        <v>2.5700628641297355E-2</v>
      </c>
      <c r="AY54" s="34">
        <f>$AC$28/'Fixed data'!$C$7</f>
        <v>2.5700628641297355E-2</v>
      </c>
      <c r="AZ54" s="34">
        <f>$AC$28/'Fixed data'!$C$7</f>
        <v>2.5700628641297355E-2</v>
      </c>
      <c r="BA54" s="34">
        <f>$AC$28/'Fixed data'!$C$7</f>
        <v>2.5700628641297355E-2</v>
      </c>
      <c r="BB54" s="34">
        <f>$AC$28/'Fixed data'!$C$7</f>
        <v>2.5700628641297355E-2</v>
      </c>
      <c r="BC54" s="34">
        <f>$AC$28/'Fixed data'!$C$7</f>
        <v>2.5700628641297355E-2</v>
      </c>
      <c r="BD54" s="34">
        <f>$AC$28/'Fixed data'!$C$7</f>
        <v>2.5700628641297355E-2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2.5700628641297355E-2</v>
      </c>
      <c r="AF55" s="34">
        <f>$AD$28/'Fixed data'!$C$7</f>
        <v>2.5700628641297355E-2</v>
      </c>
      <c r="AG55" s="34">
        <f>$AD$28/'Fixed data'!$C$7</f>
        <v>2.5700628641297355E-2</v>
      </c>
      <c r="AH55" s="34">
        <f>$AD$28/'Fixed data'!$C$7</f>
        <v>2.5700628641297355E-2</v>
      </c>
      <c r="AI55" s="34">
        <f>$AD$28/'Fixed data'!$C$7</f>
        <v>2.5700628641297355E-2</v>
      </c>
      <c r="AJ55" s="34">
        <f>$AD$28/'Fixed data'!$C$7</f>
        <v>2.5700628641297355E-2</v>
      </c>
      <c r="AK55" s="34">
        <f>$AD$28/'Fixed data'!$C$7</f>
        <v>2.5700628641297355E-2</v>
      </c>
      <c r="AL55" s="34">
        <f>$AD$28/'Fixed data'!$C$7</f>
        <v>2.5700628641297355E-2</v>
      </c>
      <c r="AM55" s="34">
        <f>$AD$28/'Fixed data'!$C$7</f>
        <v>2.5700628641297355E-2</v>
      </c>
      <c r="AN55" s="34">
        <f>$AD$28/'Fixed data'!$C$7</f>
        <v>2.5700628641297355E-2</v>
      </c>
      <c r="AO55" s="34">
        <f>$AD$28/'Fixed data'!$C$7</f>
        <v>2.5700628641297355E-2</v>
      </c>
      <c r="AP55" s="34">
        <f>$AD$28/'Fixed data'!$C$7</f>
        <v>2.5700628641297355E-2</v>
      </c>
      <c r="AQ55" s="34">
        <f>$AD$28/'Fixed data'!$C$7</f>
        <v>2.5700628641297355E-2</v>
      </c>
      <c r="AR55" s="34">
        <f>$AD$28/'Fixed data'!$C$7</f>
        <v>2.5700628641297355E-2</v>
      </c>
      <c r="AS55" s="34">
        <f>$AD$28/'Fixed data'!$C$7</f>
        <v>2.5700628641297355E-2</v>
      </c>
      <c r="AT55" s="34">
        <f>$AD$28/'Fixed data'!$C$7</f>
        <v>2.5700628641297355E-2</v>
      </c>
      <c r="AU55" s="34">
        <f>$AD$28/'Fixed data'!$C$7</f>
        <v>2.5700628641297355E-2</v>
      </c>
      <c r="AV55" s="34">
        <f>$AD$28/'Fixed data'!$C$7</f>
        <v>2.5700628641297355E-2</v>
      </c>
      <c r="AW55" s="34">
        <f>$AD$28/'Fixed data'!$C$7</f>
        <v>2.5700628641297355E-2</v>
      </c>
      <c r="AX55" s="34">
        <f>$AD$28/'Fixed data'!$C$7</f>
        <v>2.5700628641297355E-2</v>
      </c>
      <c r="AY55" s="34">
        <f>$AD$28/'Fixed data'!$C$7</f>
        <v>2.5700628641297355E-2</v>
      </c>
      <c r="AZ55" s="34">
        <f>$AD$28/'Fixed data'!$C$7</f>
        <v>2.5700628641297355E-2</v>
      </c>
      <c r="BA55" s="34">
        <f>$AD$28/'Fixed data'!$C$7</f>
        <v>2.5700628641297355E-2</v>
      </c>
      <c r="BB55" s="34">
        <f>$AD$28/'Fixed data'!$C$7</f>
        <v>2.5700628641297355E-2</v>
      </c>
      <c r="BC55" s="34">
        <f>$AD$28/'Fixed data'!$C$7</f>
        <v>2.5700628641297355E-2</v>
      </c>
      <c r="BD55" s="34">
        <f>$AD$28/'Fixed data'!$C$7</f>
        <v>2.5700628641297355E-2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2.5700628641297355E-2</v>
      </c>
      <c r="AG56" s="34">
        <f>$AE$28/'Fixed data'!$C$7</f>
        <v>2.5700628641297355E-2</v>
      </c>
      <c r="AH56" s="34">
        <f>$AE$28/'Fixed data'!$C$7</f>
        <v>2.5700628641297355E-2</v>
      </c>
      <c r="AI56" s="34">
        <f>$AE$28/'Fixed data'!$C$7</f>
        <v>2.5700628641297355E-2</v>
      </c>
      <c r="AJ56" s="34">
        <f>$AE$28/'Fixed data'!$C$7</f>
        <v>2.5700628641297355E-2</v>
      </c>
      <c r="AK56" s="34">
        <f>$AE$28/'Fixed data'!$C$7</f>
        <v>2.5700628641297355E-2</v>
      </c>
      <c r="AL56" s="34">
        <f>$AE$28/'Fixed data'!$C$7</f>
        <v>2.5700628641297355E-2</v>
      </c>
      <c r="AM56" s="34">
        <f>$AE$28/'Fixed data'!$C$7</f>
        <v>2.5700628641297355E-2</v>
      </c>
      <c r="AN56" s="34">
        <f>$AE$28/'Fixed data'!$C$7</f>
        <v>2.5700628641297355E-2</v>
      </c>
      <c r="AO56" s="34">
        <f>$AE$28/'Fixed data'!$C$7</f>
        <v>2.5700628641297355E-2</v>
      </c>
      <c r="AP56" s="34">
        <f>$AE$28/'Fixed data'!$C$7</f>
        <v>2.5700628641297355E-2</v>
      </c>
      <c r="AQ56" s="34">
        <f>$AE$28/'Fixed data'!$C$7</f>
        <v>2.5700628641297355E-2</v>
      </c>
      <c r="AR56" s="34">
        <f>$AE$28/'Fixed data'!$C$7</f>
        <v>2.5700628641297355E-2</v>
      </c>
      <c r="AS56" s="34">
        <f>$AE$28/'Fixed data'!$C$7</f>
        <v>2.5700628641297355E-2</v>
      </c>
      <c r="AT56" s="34">
        <f>$AE$28/'Fixed data'!$C$7</f>
        <v>2.5700628641297355E-2</v>
      </c>
      <c r="AU56" s="34">
        <f>$AE$28/'Fixed data'!$C$7</f>
        <v>2.5700628641297355E-2</v>
      </c>
      <c r="AV56" s="34">
        <f>$AE$28/'Fixed data'!$C$7</f>
        <v>2.5700628641297355E-2</v>
      </c>
      <c r="AW56" s="34">
        <f>$AE$28/'Fixed data'!$C$7</f>
        <v>2.5700628641297355E-2</v>
      </c>
      <c r="AX56" s="34">
        <f>$AE$28/'Fixed data'!$C$7</f>
        <v>2.5700628641297355E-2</v>
      </c>
      <c r="AY56" s="34">
        <f>$AE$28/'Fixed data'!$C$7</f>
        <v>2.5700628641297355E-2</v>
      </c>
      <c r="AZ56" s="34">
        <f>$AE$28/'Fixed data'!$C$7</f>
        <v>2.5700628641297355E-2</v>
      </c>
      <c r="BA56" s="34">
        <f>$AE$28/'Fixed data'!$C$7</f>
        <v>2.5700628641297355E-2</v>
      </c>
      <c r="BB56" s="34">
        <f>$AE$28/'Fixed data'!$C$7</f>
        <v>2.5700628641297355E-2</v>
      </c>
      <c r="BC56" s="34">
        <f>$AE$28/'Fixed data'!$C$7</f>
        <v>2.5700628641297355E-2</v>
      </c>
      <c r="BD56" s="34">
        <f>$AE$28/'Fixed data'!$C$7</f>
        <v>2.5700628641297355E-2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2.5700628641297355E-2</v>
      </c>
      <c r="AH57" s="34">
        <f>$AF$28/'Fixed data'!$C$7</f>
        <v>2.5700628641297355E-2</v>
      </c>
      <c r="AI57" s="34">
        <f>$AF$28/'Fixed data'!$C$7</f>
        <v>2.5700628641297355E-2</v>
      </c>
      <c r="AJ57" s="34">
        <f>$AF$28/'Fixed data'!$C$7</f>
        <v>2.5700628641297355E-2</v>
      </c>
      <c r="AK57" s="34">
        <f>$AF$28/'Fixed data'!$C$7</f>
        <v>2.5700628641297355E-2</v>
      </c>
      <c r="AL57" s="34">
        <f>$AF$28/'Fixed data'!$C$7</f>
        <v>2.5700628641297355E-2</v>
      </c>
      <c r="AM57" s="34">
        <f>$AF$28/'Fixed data'!$C$7</f>
        <v>2.5700628641297355E-2</v>
      </c>
      <c r="AN57" s="34">
        <f>$AF$28/'Fixed data'!$C$7</f>
        <v>2.5700628641297355E-2</v>
      </c>
      <c r="AO57" s="34">
        <f>$AF$28/'Fixed data'!$C$7</f>
        <v>2.5700628641297355E-2</v>
      </c>
      <c r="AP57" s="34">
        <f>$AF$28/'Fixed data'!$C$7</f>
        <v>2.5700628641297355E-2</v>
      </c>
      <c r="AQ57" s="34">
        <f>$AF$28/'Fixed data'!$C$7</f>
        <v>2.5700628641297355E-2</v>
      </c>
      <c r="AR57" s="34">
        <f>$AF$28/'Fixed data'!$C$7</f>
        <v>2.5700628641297355E-2</v>
      </c>
      <c r="AS57" s="34">
        <f>$AF$28/'Fixed data'!$C$7</f>
        <v>2.5700628641297355E-2</v>
      </c>
      <c r="AT57" s="34">
        <f>$AF$28/'Fixed data'!$C$7</f>
        <v>2.5700628641297355E-2</v>
      </c>
      <c r="AU57" s="34">
        <f>$AF$28/'Fixed data'!$C$7</f>
        <v>2.5700628641297355E-2</v>
      </c>
      <c r="AV57" s="34">
        <f>$AF$28/'Fixed data'!$C$7</f>
        <v>2.5700628641297355E-2</v>
      </c>
      <c r="AW57" s="34">
        <f>$AF$28/'Fixed data'!$C$7</f>
        <v>2.5700628641297355E-2</v>
      </c>
      <c r="AX57" s="34">
        <f>$AF$28/'Fixed data'!$C$7</f>
        <v>2.5700628641297355E-2</v>
      </c>
      <c r="AY57" s="34">
        <f>$AF$28/'Fixed data'!$C$7</f>
        <v>2.5700628641297355E-2</v>
      </c>
      <c r="AZ57" s="34">
        <f>$AF$28/'Fixed data'!$C$7</f>
        <v>2.5700628641297355E-2</v>
      </c>
      <c r="BA57" s="34">
        <f>$AF$28/'Fixed data'!$C$7</f>
        <v>2.5700628641297355E-2</v>
      </c>
      <c r="BB57" s="34">
        <f>$AF$28/'Fixed data'!$C$7</f>
        <v>2.5700628641297355E-2</v>
      </c>
      <c r="BC57" s="34">
        <f>$AF$28/'Fixed data'!$C$7</f>
        <v>2.5700628641297355E-2</v>
      </c>
      <c r="BD57" s="34">
        <f>$AF$28/'Fixed data'!$C$7</f>
        <v>2.5700628641297355E-2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2.5700628641297355E-2</v>
      </c>
      <c r="AI58" s="34">
        <f>$AG$28/'Fixed data'!$C$7</f>
        <v>2.5700628641297355E-2</v>
      </c>
      <c r="AJ58" s="34">
        <f>$AG$28/'Fixed data'!$C$7</f>
        <v>2.5700628641297355E-2</v>
      </c>
      <c r="AK58" s="34">
        <f>$AG$28/'Fixed data'!$C$7</f>
        <v>2.5700628641297355E-2</v>
      </c>
      <c r="AL58" s="34">
        <f>$AG$28/'Fixed data'!$C$7</f>
        <v>2.5700628641297355E-2</v>
      </c>
      <c r="AM58" s="34">
        <f>$AG$28/'Fixed data'!$C$7</f>
        <v>2.5700628641297355E-2</v>
      </c>
      <c r="AN58" s="34">
        <f>$AG$28/'Fixed data'!$C$7</f>
        <v>2.5700628641297355E-2</v>
      </c>
      <c r="AO58" s="34">
        <f>$AG$28/'Fixed data'!$C$7</f>
        <v>2.5700628641297355E-2</v>
      </c>
      <c r="AP58" s="34">
        <f>$AG$28/'Fixed data'!$C$7</f>
        <v>2.5700628641297355E-2</v>
      </c>
      <c r="AQ58" s="34">
        <f>$AG$28/'Fixed data'!$C$7</f>
        <v>2.5700628641297355E-2</v>
      </c>
      <c r="AR58" s="34">
        <f>$AG$28/'Fixed data'!$C$7</f>
        <v>2.5700628641297355E-2</v>
      </c>
      <c r="AS58" s="34">
        <f>$AG$28/'Fixed data'!$C$7</f>
        <v>2.5700628641297355E-2</v>
      </c>
      <c r="AT58" s="34">
        <f>$AG$28/'Fixed data'!$C$7</f>
        <v>2.5700628641297355E-2</v>
      </c>
      <c r="AU58" s="34">
        <f>$AG$28/'Fixed data'!$C$7</f>
        <v>2.5700628641297355E-2</v>
      </c>
      <c r="AV58" s="34">
        <f>$AG$28/'Fixed data'!$C$7</f>
        <v>2.5700628641297355E-2</v>
      </c>
      <c r="AW58" s="34">
        <f>$AG$28/'Fixed data'!$C$7</f>
        <v>2.5700628641297355E-2</v>
      </c>
      <c r="AX58" s="34">
        <f>$AG$28/'Fixed data'!$C$7</f>
        <v>2.5700628641297355E-2</v>
      </c>
      <c r="AY58" s="34">
        <f>$AG$28/'Fixed data'!$C$7</f>
        <v>2.5700628641297355E-2</v>
      </c>
      <c r="AZ58" s="34">
        <f>$AG$28/'Fixed data'!$C$7</f>
        <v>2.5700628641297355E-2</v>
      </c>
      <c r="BA58" s="34">
        <f>$AG$28/'Fixed data'!$C$7</f>
        <v>2.5700628641297355E-2</v>
      </c>
      <c r="BB58" s="34">
        <f>$AG$28/'Fixed data'!$C$7</f>
        <v>2.5700628641297355E-2</v>
      </c>
      <c r="BC58" s="34">
        <f>$AG$28/'Fixed data'!$C$7</f>
        <v>2.5700628641297355E-2</v>
      </c>
      <c r="BD58" s="34">
        <f>$AG$28/'Fixed data'!$C$7</f>
        <v>2.5700628641297355E-2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2.5700628641297355E-2</v>
      </c>
      <c r="AJ59" s="34">
        <f>$AH$28/'Fixed data'!$C$7</f>
        <v>2.5700628641297355E-2</v>
      </c>
      <c r="AK59" s="34">
        <f>$AH$28/'Fixed data'!$C$7</f>
        <v>2.5700628641297355E-2</v>
      </c>
      <c r="AL59" s="34">
        <f>$AH$28/'Fixed data'!$C$7</f>
        <v>2.5700628641297355E-2</v>
      </c>
      <c r="AM59" s="34">
        <f>$AH$28/'Fixed data'!$C$7</f>
        <v>2.5700628641297355E-2</v>
      </c>
      <c r="AN59" s="34">
        <f>$AH$28/'Fixed data'!$C$7</f>
        <v>2.5700628641297355E-2</v>
      </c>
      <c r="AO59" s="34">
        <f>$AH$28/'Fixed data'!$C$7</f>
        <v>2.5700628641297355E-2</v>
      </c>
      <c r="AP59" s="34">
        <f>$AH$28/'Fixed data'!$C$7</f>
        <v>2.5700628641297355E-2</v>
      </c>
      <c r="AQ59" s="34">
        <f>$AH$28/'Fixed data'!$C$7</f>
        <v>2.5700628641297355E-2</v>
      </c>
      <c r="AR59" s="34">
        <f>$AH$28/'Fixed data'!$C$7</f>
        <v>2.5700628641297355E-2</v>
      </c>
      <c r="AS59" s="34">
        <f>$AH$28/'Fixed data'!$C$7</f>
        <v>2.5700628641297355E-2</v>
      </c>
      <c r="AT59" s="34">
        <f>$AH$28/'Fixed data'!$C$7</f>
        <v>2.5700628641297355E-2</v>
      </c>
      <c r="AU59" s="34">
        <f>$AH$28/'Fixed data'!$C$7</f>
        <v>2.5700628641297355E-2</v>
      </c>
      <c r="AV59" s="34">
        <f>$AH$28/'Fixed data'!$C$7</f>
        <v>2.5700628641297355E-2</v>
      </c>
      <c r="AW59" s="34">
        <f>$AH$28/'Fixed data'!$C$7</f>
        <v>2.5700628641297355E-2</v>
      </c>
      <c r="AX59" s="34">
        <f>$AH$28/'Fixed data'!$C$7</f>
        <v>2.5700628641297355E-2</v>
      </c>
      <c r="AY59" s="34">
        <f>$AH$28/'Fixed data'!$C$7</f>
        <v>2.5700628641297355E-2</v>
      </c>
      <c r="AZ59" s="34">
        <f>$AH$28/'Fixed data'!$C$7</f>
        <v>2.5700628641297355E-2</v>
      </c>
      <c r="BA59" s="34">
        <f>$AH$28/'Fixed data'!$C$7</f>
        <v>2.5700628641297355E-2</v>
      </c>
      <c r="BB59" s="34">
        <f>$AH$28/'Fixed data'!$C$7</f>
        <v>2.5700628641297355E-2</v>
      </c>
      <c r="BC59" s="34">
        <f>$AH$28/'Fixed data'!$C$7</f>
        <v>2.5700628641297355E-2</v>
      </c>
      <c r="BD59" s="34">
        <f>$AH$28/'Fixed data'!$C$7</f>
        <v>2.5700628641297355E-2</v>
      </c>
    </row>
    <row r="60" spans="1:56" ht="16.5" collapsed="1" x14ac:dyDescent="0.35">
      <c r="A60" s="115"/>
      <c r="B60" s="9" t="s">
        <v>7</v>
      </c>
      <c r="C60" s="9" t="s">
        <v>61</v>
      </c>
      <c r="D60" s="9" t="s">
        <v>40</v>
      </c>
      <c r="E60" s="34">
        <f>SUM(E30:E59)</f>
        <v>0</v>
      </c>
      <c r="F60" s="34">
        <f t="shared" ref="F60:BD60" si="6">SUM(F30:F59)</f>
        <v>-3.199288888888889E-2</v>
      </c>
      <c r="G60" s="34">
        <f t="shared" si="6"/>
        <v>-6.1508088432923561E-2</v>
      </c>
      <c r="H60" s="34">
        <f t="shared" si="6"/>
        <v>-8.9093487716652403E-2</v>
      </c>
      <c r="I60" s="34">
        <f t="shared" si="6"/>
        <v>-0.1145115542210486</v>
      </c>
      <c r="J60" s="34">
        <f t="shared" si="6"/>
        <v>-0.1379161780791984</v>
      </c>
      <c r="K60" s="34">
        <f t="shared" si="6"/>
        <v>-0.15895706138809015</v>
      </c>
      <c r="L60" s="34">
        <f t="shared" si="6"/>
        <v>-0.1778000437199373</v>
      </c>
      <c r="M60" s="34">
        <f t="shared" si="6"/>
        <v>-0.1940548774352705</v>
      </c>
      <c r="N60" s="34">
        <f t="shared" si="6"/>
        <v>-0.17797585667906712</v>
      </c>
      <c r="O60" s="34">
        <f t="shared" si="6"/>
        <v>-0.16022977621450599</v>
      </c>
      <c r="P60" s="34">
        <f t="shared" si="6"/>
        <v>-0.14093417278490694</v>
      </c>
      <c r="Q60" s="34">
        <f t="shared" si="6"/>
        <v>-0.12023141505519903</v>
      </c>
      <c r="R60" s="34">
        <f t="shared" si="6"/>
        <v>-9.8265442811771936E-2</v>
      </c>
      <c r="S60" s="34">
        <f t="shared" si="6"/>
        <v>-7.5201165631750916E-2</v>
      </c>
      <c r="T60" s="34">
        <f t="shared" si="6"/>
        <v>-5.1236117321102365E-2</v>
      </c>
      <c r="U60" s="34">
        <f t="shared" si="6"/>
        <v>-2.6575572986092665E-2</v>
      </c>
      <c r="V60" s="34">
        <f t="shared" si="6"/>
        <v>-1.4382435020086973E-3</v>
      </c>
      <c r="W60" s="34">
        <f t="shared" si="6"/>
        <v>2.3998008838506175E-2</v>
      </c>
      <c r="X60" s="34">
        <f t="shared" si="6"/>
        <v>4.9593203234785624E-2</v>
      </c>
      <c r="Y60" s="34">
        <f t="shared" si="6"/>
        <v>7.5252999451518934E-2</v>
      </c>
      <c r="Z60" s="34">
        <f t="shared" si="6"/>
        <v>0.10094624090907661</v>
      </c>
      <c r="AA60" s="34">
        <f t="shared" si="6"/>
        <v>0.12664522702071621</v>
      </c>
      <c r="AB60" s="34">
        <f t="shared" si="6"/>
        <v>0.15234585566201356</v>
      </c>
      <c r="AC60" s="34">
        <f t="shared" si="6"/>
        <v>0.17804648430331091</v>
      </c>
      <c r="AD60" s="34">
        <f t="shared" si="6"/>
        <v>0.20374711294460826</v>
      </c>
      <c r="AE60" s="34">
        <f t="shared" si="6"/>
        <v>0.22944774158590561</v>
      </c>
      <c r="AF60" s="34">
        <f t="shared" si="6"/>
        <v>0.25514837022720299</v>
      </c>
      <c r="AG60" s="34">
        <f t="shared" si="6"/>
        <v>0.28084899886850034</v>
      </c>
      <c r="AH60" s="34">
        <f t="shared" si="6"/>
        <v>0.3065496275097977</v>
      </c>
      <c r="AI60" s="34">
        <f t="shared" si="6"/>
        <v>0.33225025615109505</v>
      </c>
      <c r="AJ60" s="34">
        <f t="shared" si="6"/>
        <v>0.33225025615109505</v>
      </c>
      <c r="AK60" s="34">
        <f t="shared" si="6"/>
        <v>0.33225025615109505</v>
      </c>
      <c r="AL60" s="34">
        <f t="shared" si="6"/>
        <v>0.33225025615109505</v>
      </c>
      <c r="AM60" s="34">
        <f t="shared" si="6"/>
        <v>0.33225025615109505</v>
      </c>
      <c r="AN60" s="34">
        <f t="shared" si="6"/>
        <v>0.33225025615109505</v>
      </c>
      <c r="AO60" s="34">
        <f t="shared" si="6"/>
        <v>0.33225025615109505</v>
      </c>
      <c r="AP60" s="34">
        <f t="shared" si="6"/>
        <v>0.33225025615109505</v>
      </c>
      <c r="AQ60" s="34">
        <f t="shared" si="6"/>
        <v>0.33225025615109505</v>
      </c>
      <c r="AR60" s="34">
        <f t="shared" si="6"/>
        <v>0.33225025615109505</v>
      </c>
      <c r="AS60" s="34">
        <f t="shared" si="6"/>
        <v>0.33225025615109505</v>
      </c>
      <c r="AT60" s="34">
        <f t="shared" si="6"/>
        <v>0.33225025615109505</v>
      </c>
      <c r="AU60" s="34">
        <f t="shared" si="6"/>
        <v>0.33225025615109505</v>
      </c>
      <c r="AV60" s="34">
        <f t="shared" si="6"/>
        <v>0.33225025615109505</v>
      </c>
      <c r="AW60" s="34">
        <f t="shared" si="6"/>
        <v>0.33225025615109505</v>
      </c>
      <c r="AX60" s="34">
        <f t="shared" si="6"/>
        <v>0.33225025615109505</v>
      </c>
      <c r="AY60" s="34">
        <f t="shared" si="6"/>
        <v>0.36424314503998395</v>
      </c>
      <c r="AZ60" s="34">
        <f t="shared" si="6"/>
        <v>0.39375834458401859</v>
      </c>
      <c r="BA60" s="34">
        <f t="shared" si="6"/>
        <v>0.42134374386774742</v>
      </c>
      <c r="BB60" s="34">
        <f t="shared" si="6"/>
        <v>0.44676181037214363</v>
      </c>
      <c r="BC60" s="34">
        <f t="shared" si="6"/>
        <v>0.47016643423029347</v>
      </c>
      <c r="BD60" s="34">
        <f t="shared" si="6"/>
        <v>0.49120731753918517</v>
      </c>
    </row>
    <row r="61" spans="1:56" ht="17.25" hidden="1" customHeight="1" outlineLevel="1" x14ac:dyDescent="0.35">
      <c r="A61" s="115"/>
      <c r="B61" s="9" t="s">
        <v>35</v>
      </c>
      <c r="C61" s="9" t="s">
        <v>62</v>
      </c>
      <c r="D61" s="9" t="s">
        <v>40</v>
      </c>
      <c r="E61" s="34">
        <v>0</v>
      </c>
      <c r="F61" s="34">
        <f>E62</f>
        <v>-1.4396800000000001</v>
      </c>
      <c r="G61" s="34">
        <f t="shared" ref="G61:BD61" si="7">F62</f>
        <v>-2.7358710905926711</v>
      </c>
      <c r="H61" s="34">
        <f t="shared" si="7"/>
        <v>-3.9157059699275454</v>
      </c>
      <c r="I61" s="34">
        <f t="shared" si="7"/>
        <v>-4.9704254749087218</v>
      </c>
      <c r="J61" s="34">
        <f t="shared" si="7"/>
        <v>-5.9091219943044138</v>
      </c>
      <c r="K61" s="34">
        <f t="shared" si="7"/>
        <v>-6.7180455651253439</v>
      </c>
      <c r="L61" s="34">
        <f t="shared" si="7"/>
        <v>-7.4070227086703753</v>
      </c>
      <c r="M61" s="34">
        <f t="shared" si="7"/>
        <v>-7.960690182140433</v>
      </c>
      <c r="N61" s="34">
        <f t="shared" si="7"/>
        <v>-7.0430793706760104</v>
      </c>
      <c r="O61" s="34">
        <f t="shared" si="7"/>
        <v>-6.0665298930916922</v>
      </c>
      <c r="P61" s="34">
        <f t="shared" si="7"/>
        <v>-5.0379979625452282</v>
      </c>
      <c r="Q61" s="34">
        <f t="shared" si="7"/>
        <v>-3.9654396919234656</v>
      </c>
      <c r="R61" s="34">
        <f t="shared" si="7"/>
        <v>-2.8567395259140467</v>
      </c>
      <c r="S61" s="34">
        <f t="shared" si="7"/>
        <v>-1.7205816100013291</v>
      </c>
      <c r="T61" s="34">
        <f t="shared" si="7"/>
        <v>-0.56695327039039345</v>
      </c>
      <c r="U61" s="34">
        <f t="shared" si="7"/>
        <v>0.59400734200614558</v>
      </c>
      <c r="V61" s="34">
        <f t="shared" si="7"/>
        <v>1.7517627417760167</v>
      </c>
      <c r="W61" s="34">
        <f t="shared" si="7"/>
        <v>2.8978323406011945</v>
      </c>
      <c r="X61" s="34">
        <f t="shared" si="7"/>
        <v>4.0256180795952634</v>
      </c>
      <c r="Y61" s="34">
        <f t="shared" si="7"/>
        <v>5.1307157061134774</v>
      </c>
      <c r="Z61" s="34">
        <f t="shared" si="7"/>
        <v>6.2116585722520536</v>
      </c>
      <c r="AA61" s="34">
        <f t="shared" si="7"/>
        <v>7.2671667063667593</v>
      </c>
      <c r="AB61" s="34">
        <f t="shared" si="7"/>
        <v>8.297049768204424</v>
      </c>
      <c r="AC61" s="34">
        <f t="shared" si="7"/>
        <v>9.3012322014007918</v>
      </c>
      <c r="AD61" s="34">
        <f t="shared" si="7"/>
        <v>10.279714005955862</v>
      </c>
      <c r="AE61" s="34">
        <f t="shared" si="7"/>
        <v>11.232495181869634</v>
      </c>
      <c r="AF61" s="34">
        <f t="shared" si="7"/>
        <v>12.159575729142109</v>
      </c>
      <c r="AG61" s="34">
        <f t="shared" si="7"/>
        <v>13.060955647773287</v>
      </c>
      <c r="AH61" s="34">
        <f t="shared" si="7"/>
        <v>13.936634937763168</v>
      </c>
      <c r="AI61" s="34">
        <f t="shared" si="7"/>
        <v>14.786613599111751</v>
      </c>
      <c r="AJ61" s="34">
        <f t="shared" si="7"/>
        <v>15.610891631819037</v>
      </c>
      <c r="AK61" s="34">
        <f t="shared" si="7"/>
        <v>16.435169664526324</v>
      </c>
      <c r="AL61" s="34">
        <f t="shared" si="7"/>
        <v>17.259447697233611</v>
      </c>
      <c r="AM61" s="34">
        <f t="shared" si="7"/>
        <v>18.083725729940898</v>
      </c>
      <c r="AN61" s="34">
        <f t="shared" si="7"/>
        <v>18.908003762648185</v>
      </c>
      <c r="AO61" s="34">
        <f t="shared" si="7"/>
        <v>19.732281795355473</v>
      </c>
      <c r="AP61" s="34">
        <f t="shared" si="7"/>
        <v>20.55655982806276</v>
      </c>
      <c r="AQ61" s="34">
        <f t="shared" si="7"/>
        <v>21.380837860770047</v>
      </c>
      <c r="AR61" s="34">
        <f t="shared" si="7"/>
        <v>22.205115893477334</v>
      </c>
      <c r="AS61" s="34">
        <f t="shared" si="7"/>
        <v>23.029393926184621</v>
      </c>
      <c r="AT61" s="34">
        <f t="shared" si="7"/>
        <v>23.853671958891908</v>
      </c>
      <c r="AU61" s="34">
        <f t="shared" si="7"/>
        <v>24.677949991599196</v>
      </c>
      <c r="AV61" s="34">
        <f t="shared" si="7"/>
        <v>25.502228024306483</v>
      </c>
      <c r="AW61" s="34">
        <f t="shared" si="7"/>
        <v>26.32650605701377</v>
      </c>
      <c r="AX61" s="34">
        <f t="shared" si="7"/>
        <v>27.150784089721057</v>
      </c>
      <c r="AY61" s="34">
        <f t="shared" si="7"/>
        <v>26.818533833569962</v>
      </c>
      <c r="AZ61" s="34">
        <f t="shared" si="7"/>
        <v>26.454290688529976</v>
      </c>
      <c r="BA61" s="34">
        <f t="shared" si="7"/>
        <v>26.060532343945958</v>
      </c>
      <c r="BB61" s="34">
        <f t="shared" si="7"/>
        <v>25.63918860007821</v>
      </c>
      <c r="BC61" s="34">
        <f t="shared" si="7"/>
        <v>25.192426789706065</v>
      </c>
      <c r="BD61" s="34">
        <f t="shared" si="7"/>
        <v>24.722260355475772</v>
      </c>
    </row>
    <row r="62" spans="1:56" ht="16.5" hidden="1" customHeight="1" outlineLevel="1" x14ac:dyDescent="0.3">
      <c r="A62" s="115"/>
      <c r="B62" s="9" t="s">
        <v>34</v>
      </c>
      <c r="C62" s="9" t="s">
        <v>68</v>
      </c>
      <c r="D62" s="9" t="s">
        <v>40</v>
      </c>
      <c r="E62" s="34">
        <f t="shared" ref="E62:BD62" si="8">E28-E60+E61</f>
        <v>-1.4396800000000001</v>
      </c>
      <c r="F62" s="34">
        <f t="shared" si="8"/>
        <v>-2.7358710905926711</v>
      </c>
      <c r="G62" s="34">
        <f t="shared" si="8"/>
        <v>-3.9157059699275454</v>
      </c>
      <c r="H62" s="34">
        <f t="shared" si="8"/>
        <v>-4.9704254749087218</v>
      </c>
      <c r="I62" s="34">
        <f t="shared" si="8"/>
        <v>-5.9091219943044138</v>
      </c>
      <c r="J62" s="34">
        <f t="shared" si="8"/>
        <v>-6.7180455651253439</v>
      </c>
      <c r="K62" s="34">
        <f t="shared" si="8"/>
        <v>-7.4070227086703753</v>
      </c>
      <c r="L62" s="34">
        <f t="shared" si="8"/>
        <v>-7.960690182140433</v>
      </c>
      <c r="M62" s="34">
        <f t="shared" si="8"/>
        <v>-7.0430793706760104</v>
      </c>
      <c r="N62" s="34">
        <f t="shared" si="8"/>
        <v>-6.0665298930916922</v>
      </c>
      <c r="O62" s="34">
        <f t="shared" si="8"/>
        <v>-5.0379979625452282</v>
      </c>
      <c r="P62" s="34">
        <f t="shared" si="8"/>
        <v>-3.9654396919234656</v>
      </c>
      <c r="Q62" s="34">
        <f t="shared" si="8"/>
        <v>-2.8567395259140467</v>
      </c>
      <c r="R62" s="34">
        <f t="shared" si="8"/>
        <v>-1.7205816100013291</v>
      </c>
      <c r="S62" s="34">
        <f t="shared" si="8"/>
        <v>-0.56695327039039345</v>
      </c>
      <c r="T62" s="34">
        <f t="shared" si="8"/>
        <v>0.59400734200614558</v>
      </c>
      <c r="U62" s="34">
        <f t="shared" si="8"/>
        <v>1.7517627417760167</v>
      </c>
      <c r="V62" s="34">
        <f t="shared" si="8"/>
        <v>2.8978323406011945</v>
      </c>
      <c r="W62" s="34">
        <f t="shared" si="8"/>
        <v>4.0256180795952634</v>
      </c>
      <c r="X62" s="34">
        <f t="shared" si="8"/>
        <v>5.1307157061134774</v>
      </c>
      <c r="Y62" s="34">
        <f t="shared" si="8"/>
        <v>6.2116585722520536</v>
      </c>
      <c r="Z62" s="34">
        <f t="shared" si="8"/>
        <v>7.2671667063667593</v>
      </c>
      <c r="AA62" s="34">
        <f t="shared" si="8"/>
        <v>8.297049768204424</v>
      </c>
      <c r="AB62" s="34">
        <f t="shared" si="8"/>
        <v>9.3012322014007918</v>
      </c>
      <c r="AC62" s="34">
        <f t="shared" si="8"/>
        <v>10.279714005955862</v>
      </c>
      <c r="AD62" s="34">
        <f t="shared" si="8"/>
        <v>11.232495181869634</v>
      </c>
      <c r="AE62" s="34">
        <f t="shared" si="8"/>
        <v>12.159575729142109</v>
      </c>
      <c r="AF62" s="34">
        <f t="shared" si="8"/>
        <v>13.060955647773287</v>
      </c>
      <c r="AG62" s="34">
        <f t="shared" si="8"/>
        <v>13.936634937763168</v>
      </c>
      <c r="AH62" s="34">
        <f t="shared" si="8"/>
        <v>14.786613599111751</v>
      </c>
      <c r="AI62" s="34">
        <f t="shared" si="8"/>
        <v>15.610891631819037</v>
      </c>
      <c r="AJ62" s="34">
        <f t="shared" si="8"/>
        <v>16.435169664526324</v>
      </c>
      <c r="AK62" s="34">
        <f t="shared" si="8"/>
        <v>17.259447697233611</v>
      </c>
      <c r="AL62" s="34">
        <f t="shared" si="8"/>
        <v>18.083725729940898</v>
      </c>
      <c r="AM62" s="34">
        <f t="shared" si="8"/>
        <v>18.908003762648185</v>
      </c>
      <c r="AN62" s="34">
        <f t="shared" si="8"/>
        <v>19.732281795355473</v>
      </c>
      <c r="AO62" s="34">
        <f t="shared" si="8"/>
        <v>20.55655982806276</v>
      </c>
      <c r="AP62" s="34">
        <f t="shared" si="8"/>
        <v>21.380837860770047</v>
      </c>
      <c r="AQ62" s="34">
        <f t="shared" si="8"/>
        <v>22.205115893477334</v>
      </c>
      <c r="AR62" s="34">
        <f t="shared" si="8"/>
        <v>23.029393926184621</v>
      </c>
      <c r="AS62" s="34">
        <f t="shared" si="8"/>
        <v>23.853671958891908</v>
      </c>
      <c r="AT62" s="34">
        <f t="shared" si="8"/>
        <v>24.677949991599196</v>
      </c>
      <c r="AU62" s="34">
        <f t="shared" si="8"/>
        <v>25.502228024306483</v>
      </c>
      <c r="AV62" s="34">
        <f t="shared" si="8"/>
        <v>26.32650605701377</v>
      </c>
      <c r="AW62" s="34">
        <f t="shared" si="8"/>
        <v>27.150784089721057</v>
      </c>
      <c r="AX62" s="34">
        <f t="shared" si="8"/>
        <v>26.818533833569962</v>
      </c>
      <c r="AY62" s="34">
        <f t="shared" si="8"/>
        <v>26.454290688529976</v>
      </c>
      <c r="AZ62" s="34">
        <f t="shared" si="8"/>
        <v>26.060532343945958</v>
      </c>
      <c r="BA62" s="34">
        <f t="shared" si="8"/>
        <v>25.63918860007821</v>
      </c>
      <c r="BB62" s="34">
        <f t="shared" si="8"/>
        <v>25.192426789706065</v>
      </c>
      <c r="BC62" s="34">
        <f t="shared" si="8"/>
        <v>24.722260355475772</v>
      </c>
      <c r="BD62" s="34">
        <f t="shared" si="8"/>
        <v>24.231053037936586</v>
      </c>
    </row>
    <row r="63" spans="1:56" ht="16.5" collapsed="1" x14ac:dyDescent="0.3">
      <c r="A63" s="115"/>
      <c r="B63" s="9" t="s">
        <v>8</v>
      </c>
      <c r="C63" s="11" t="s">
        <v>67</v>
      </c>
      <c r="D63" s="9" t="s">
        <v>40</v>
      </c>
      <c r="E63" s="34">
        <f>AVERAGE(E61:E62)*'Fixed data'!$C$3</f>
        <v>-3.4768272000000003E-2</v>
      </c>
      <c r="F63" s="34">
        <f>AVERAGE(F61:F62)*'Fixed data'!$C$3</f>
        <v>-0.10083955883781302</v>
      </c>
      <c r="G63" s="34">
        <f>AVERAGE(G61:G62)*'Fixed data'!$C$3</f>
        <v>-0.16063558601156322</v>
      </c>
      <c r="H63" s="34">
        <f>AVERAGE(H61:H62)*'Fixed data'!$C$3</f>
        <v>-0.21460007439279585</v>
      </c>
      <c r="I63" s="34">
        <f>AVERAGE(I61:I62)*'Fixed data'!$C$3</f>
        <v>-0.26274107138149727</v>
      </c>
      <c r="J63" s="34">
        <f>AVERAGE(J61:J62)*'Fixed data'!$C$3</f>
        <v>-0.30494609656022864</v>
      </c>
      <c r="K63" s="34">
        <f>AVERAGE(K61:K62)*'Fixed data'!$C$3</f>
        <v>-0.34112039881216666</v>
      </c>
      <c r="L63" s="34">
        <f>AVERAGE(L61:L62)*'Fixed data'!$C$3</f>
        <v>-0.37113026631308099</v>
      </c>
      <c r="M63" s="34">
        <f>AVERAGE(M61:M62)*'Fixed data'!$C$3</f>
        <v>-0.36234103470051715</v>
      </c>
      <c r="N63" s="34">
        <f>AVERAGE(N61:N62)*'Fixed data'!$C$3</f>
        <v>-0.31659706371999002</v>
      </c>
      <c r="O63" s="34">
        <f>AVERAGE(O61:O62)*'Fixed data'!$C$3</f>
        <v>-0.26817434771363163</v>
      </c>
      <c r="P63" s="34">
        <f>AVERAGE(P61:P62)*'Fixed data'!$C$3</f>
        <v>-0.21743301935541898</v>
      </c>
      <c r="Q63" s="34">
        <f>AVERAGE(Q61:Q62)*'Fixed data'!$C$3</f>
        <v>-0.16475562811077593</v>
      </c>
      <c r="R63" s="34">
        <f>AVERAGE(R61:R62)*'Fixed data'!$C$3</f>
        <v>-0.11054230543235634</v>
      </c>
      <c r="S63" s="34">
        <f>AVERAGE(S61:S62)*'Fixed data'!$C$3</f>
        <v>-5.5243967361460103E-2</v>
      </c>
      <c r="T63" s="34">
        <f>AVERAGE(T61:T62)*'Fixed data'!$C$3</f>
        <v>6.5335582952041394E-4</v>
      </c>
      <c r="U63" s="34">
        <f>AVERAGE(U61:U62)*'Fixed data'!$C$3</f>
        <v>5.6650347523339223E-2</v>
      </c>
      <c r="V63" s="34">
        <f>AVERAGE(V61:V62)*'Fixed data'!$C$3</f>
        <v>0.11228772123940967</v>
      </c>
      <c r="W63" s="34">
        <f>AVERAGE(W61:W62)*'Fixed data'!$C$3</f>
        <v>0.16720132764774448</v>
      </c>
      <c r="X63" s="34">
        <f>AVERAGE(X61:X62)*'Fixed data'!$C$3</f>
        <v>0.2211254609248661</v>
      </c>
      <c r="Y63" s="34">
        <f>AVERAGE(Y61:Y62)*'Fixed data'!$C$3</f>
        <v>0.27391833882252759</v>
      </c>
      <c r="Z63" s="34">
        <f>AVERAGE(Z61:Z62)*'Fixed data'!$C$3</f>
        <v>0.3255136304786444</v>
      </c>
      <c r="AA63" s="34">
        <f>AVERAGE(AA61:AA62)*'Fixed data'!$C$3</f>
        <v>0.37587582786089407</v>
      </c>
      <c r="AB63" s="34">
        <f>AVERAGE(AB61:AB62)*'Fixed data'!$C$3</f>
        <v>0.42499850956596602</v>
      </c>
      <c r="AC63" s="34">
        <f>AVERAGE(AC61:AC62)*'Fixed data'!$C$3</f>
        <v>0.47287985090766321</v>
      </c>
      <c r="AD63" s="34">
        <f>AVERAGE(AD61:AD62)*'Fixed data'!$C$3</f>
        <v>0.51951985188598582</v>
      </c>
      <c r="AE63" s="34">
        <f>AVERAGE(AE61:AE62)*'Fixed data'!$C$3</f>
        <v>0.56491851250093361</v>
      </c>
      <c r="AF63" s="34">
        <f>AVERAGE(AF61:AF62)*'Fixed data'!$C$3</f>
        <v>0.60907583275250687</v>
      </c>
      <c r="AG63" s="34">
        <f>AVERAGE(AG61:AG62)*'Fixed data'!$C$3</f>
        <v>0.65199181264070549</v>
      </c>
      <c r="AH63" s="34">
        <f>AVERAGE(AH61:AH62)*'Fixed data'!$C$3</f>
        <v>0.69366645216552936</v>
      </c>
      <c r="AI63" s="34">
        <f>AVERAGE(AI61:AI62)*'Fixed data'!$C$3</f>
        <v>0.73409975132697858</v>
      </c>
      <c r="AJ63" s="34">
        <f>AVERAGE(AJ61:AJ62)*'Fixed data'!$C$3</f>
        <v>0.77391238030674037</v>
      </c>
      <c r="AK63" s="34">
        <f>AVERAGE(AK61:AK62)*'Fixed data'!$C$3</f>
        <v>0.8137250092865026</v>
      </c>
      <c r="AL63" s="34">
        <f>AVERAGE(AL61:AL62)*'Fixed data'!$C$3</f>
        <v>0.85353763826626439</v>
      </c>
      <c r="AM63" s="34">
        <f>AVERAGE(AM61:AM62)*'Fixed data'!$C$3</f>
        <v>0.89335026724602651</v>
      </c>
      <c r="AN63" s="34">
        <f>AVERAGE(AN61:AN62)*'Fixed data'!$C$3</f>
        <v>0.9331628962257883</v>
      </c>
      <c r="AO63" s="34">
        <f>AVERAGE(AO61:AO62)*'Fixed data'!$C$3</f>
        <v>0.97297552520555042</v>
      </c>
      <c r="AP63" s="34">
        <f>AVERAGE(AP61:AP62)*'Fixed data'!$C$3</f>
        <v>1.0127881541853123</v>
      </c>
      <c r="AQ63" s="34">
        <f>AVERAGE(AQ61:AQ62)*'Fixed data'!$C$3</f>
        <v>1.0526007831650743</v>
      </c>
      <c r="AR63" s="34">
        <f>AVERAGE(AR61:AR62)*'Fixed data'!$C$3</f>
        <v>1.0924134121448361</v>
      </c>
      <c r="AS63" s="34">
        <f>AVERAGE(AS61:AS62)*'Fixed data'!$C$3</f>
        <v>1.1322260411245983</v>
      </c>
      <c r="AT63" s="34">
        <f>AVERAGE(AT61:AT62)*'Fixed data'!$C$3</f>
        <v>1.1720386701043601</v>
      </c>
      <c r="AU63" s="34">
        <f>AVERAGE(AU61:AU62)*'Fixed data'!$C$3</f>
        <v>1.2118512990841224</v>
      </c>
      <c r="AV63" s="34">
        <f>AVERAGE(AV61:AV62)*'Fixed data'!$C$3</f>
        <v>1.2516639280638842</v>
      </c>
      <c r="AW63" s="34">
        <f>AVERAGE(AW61:AW62)*'Fixed data'!$C$3</f>
        <v>1.2914765570436462</v>
      </c>
      <c r="AX63" s="34">
        <f>AVERAGE(AX61:AX62)*'Fixed data'!$C$3</f>
        <v>1.303359027847478</v>
      </c>
      <c r="AY63" s="34">
        <f>AVERAGE(AY61:AY62)*'Fixed data'!$C$3</f>
        <v>1.2865387122087135</v>
      </c>
      <c r="AZ63" s="34">
        <f>AVERAGE(AZ61:AZ62)*'Fixed data'!$C$3</f>
        <v>1.2682329762342939</v>
      </c>
      <c r="BA63" s="34">
        <f>AVERAGE(BA61:BA62)*'Fixed data'!$C$3</f>
        <v>1.2485482607981837</v>
      </c>
      <c r="BB63" s="34">
        <f>AVERAGE(BB61:BB62)*'Fixed data'!$C$3</f>
        <v>1.2275835116632903</v>
      </c>
      <c r="BC63" s="34">
        <f>AVERAGE(BC61:BC62)*'Fixed data'!$C$3</f>
        <v>1.2054396945561414</v>
      </c>
      <c r="BD63" s="34">
        <f>AVERAGE(BD61:BD62)*'Fixed data'!$C$3</f>
        <v>1.1822225184509085</v>
      </c>
    </row>
    <row r="64" spans="1:56" ht="15.75" thickBot="1" x14ac:dyDescent="0.35">
      <c r="A64" s="114"/>
      <c r="B64" s="12" t="s">
        <v>94</v>
      </c>
      <c r="C64" s="12" t="s">
        <v>45</v>
      </c>
      <c r="D64" s="12" t="s">
        <v>40</v>
      </c>
      <c r="E64" s="53">
        <f t="shared" ref="E64:BD64" si="9">E29+E60+E63</f>
        <v>-0.39468827200000001</v>
      </c>
      <c r="F64" s="53">
        <f t="shared" si="9"/>
        <v>-0.46487844259709193</v>
      </c>
      <c r="G64" s="53">
        <f t="shared" si="9"/>
        <v>-0.53247941638643626</v>
      </c>
      <c r="H64" s="53">
        <f t="shared" si="9"/>
        <v>-0.58964681028390531</v>
      </c>
      <c r="I64" s="53">
        <f t="shared" si="9"/>
        <v>-0.6405546440067309</v>
      </c>
      <c r="J64" s="53">
        <f t="shared" si="9"/>
        <v>-0.67957221186445915</v>
      </c>
      <c r="K64" s="53">
        <f t="shared" si="9"/>
        <v>-0.71206101143353728</v>
      </c>
      <c r="L64" s="53">
        <f t="shared" si="9"/>
        <v>-0.73179718933051696</v>
      </c>
      <c r="M64" s="53">
        <f t="shared" si="9"/>
        <v>-0.37550692862849977</v>
      </c>
      <c r="N64" s="53">
        <f t="shared" si="9"/>
        <v>-0.29492951517274452</v>
      </c>
      <c r="O64" s="53">
        <f t="shared" si="9"/>
        <v>-0.21132858534514828</v>
      </c>
      <c r="P64" s="53">
        <f t="shared" si="9"/>
        <v>-0.12546116768111198</v>
      </c>
      <c r="Q64" s="53">
        <f t="shared" si="9"/>
        <v>-3.7869855427420107E-2</v>
      </c>
      <c r="R64" s="53">
        <f t="shared" si="9"/>
        <v>5.0665370031108062E-2</v>
      </c>
      <c r="S64" s="53">
        <f t="shared" si="9"/>
        <v>0.13916166050158507</v>
      </c>
      <c r="T64" s="53">
        <f t="shared" si="9"/>
        <v>0.2268483622772772</v>
      </c>
      <c r="U64" s="53">
        <f t="shared" si="9"/>
        <v>0.31286973123319106</v>
      </c>
      <c r="V64" s="53">
        <f t="shared" si="9"/>
        <v>0.39700731656819332</v>
      </c>
      <c r="W64" s="53">
        <f t="shared" si="9"/>
        <v>0.47914527344439428</v>
      </c>
      <c r="X64" s="53">
        <f t="shared" si="9"/>
        <v>0.55939137159790153</v>
      </c>
      <c r="Y64" s="53">
        <f t="shared" si="9"/>
        <v>0.6382203046715702</v>
      </c>
      <c r="Z64" s="53">
        <f t="shared" si="9"/>
        <v>0.71557346514366649</v>
      </c>
      <c r="AA64" s="53">
        <f t="shared" si="9"/>
        <v>0.7916531270962055</v>
      </c>
      <c r="AB64" s="53">
        <f t="shared" si="9"/>
        <v>0.86647643744257463</v>
      </c>
      <c r="AC64" s="53">
        <f t="shared" si="9"/>
        <v>0.94005840742556934</v>
      </c>
      <c r="AD64" s="53">
        <f t="shared" si="9"/>
        <v>1.0123990370451892</v>
      </c>
      <c r="AE64" s="53">
        <f t="shared" si="9"/>
        <v>1.0834983263014344</v>
      </c>
      <c r="AF64" s="53">
        <f t="shared" si="9"/>
        <v>1.1533562751943052</v>
      </c>
      <c r="AG64" s="53">
        <f t="shared" si="9"/>
        <v>1.2219728837238009</v>
      </c>
      <c r="AH64" s="53">
        <f t="shared" si="9"/>
        <v>1.2893481518899221</v>
      </c>
      <c r="AI64" s="53">
        <f t="shared" si="9"/>
        <v>1.3554820796926688</v>
      </c>
      <c r="AJ64" s="53">
        <f t="shared" si="9"/>
        <v>1.3952947086724306</v>
      </c>
      <c r="AK64" s="53">
        <f t="shared" si="9"/>
        <v>1.4351073376521928</v>
      </c>
      <c r="AL64" s="53">
        <f t="shared" si="9"/>
        <v>1.4749199666319546</v>
      </c>
      <c r="AM64" s="53">
        <f t="shared" si="9"/>
        <v>1.5147325956117168</v>
      </c>
      <c r="AN64" s="53">
        <f t="shared" si="9"/>
        <v>1.5545452245914784</v>
      </c>
      <c r="AO64" s="53">
        <f t="shared" si="9"/>
        <v>1.5943578535712406</v>
      </c>
      <c r="AP64" s="53">
        <f t="shared" si="9"/>
        <v>1.6341704825510024</v>
      </c>
      <c r="AQ64" s="53">
        <f t="shared" si="9"/>
        <v>1.6739831115307644</v>
      </c>
      <c r="AR64" s="53">
        <f t="shared" si="9"/>
        <v>1.7137957405105264</v>
      </c>
      <c r="AS64" s="53">
        <f t="shared" si="9"/>
        <v>1.7536083694902884</v>
      </c>
      <c r="AT64" s="53">
        <f t="shared" si="9"/>
        <v>1.7934209984700504</v>
      </c>
      <c r="AU64" s="53">
        <f t="shared" si="9"/>
        <v>1.8332336274498124</v>
      </c>
      <c r="AV64" s="53">
        <f t="shared" si="9"/>
        <v>1.8730462564295745</v>
      </c>
      <c r="AW64" s="53">
        <f t="shared" si="9"/>
        <v>1.9128588854093365</v>
      </c>
      <c r="AX64" s="53">
        <f t="shared" si="9"/>
        <v>1.6356092839985732</v>
      </c>
      <c r="AY64" s="53">
        <f t="shared" si="9"/>
        <v>1.6507818572486974</v>
      </c>
      <c r="AZ64" s="53">
        <f t="shared" si="9"/>
        <v>1.6619913208183124</v>
      </c>
      <c r="BA64" s="53">
        <f t="shared" si="9"/>
        <v>1.6698920046659311</v>
      </c>
      <c r="BB64" s="53">
        <f t="shared" si="9"/>
        <v>1.6743453220354338</v>
      </c>
      <c r="BC64" s="53">
        <f t="shared" si="9"/>
        <v>1.675606128786435</v>
      </c>
      <c r="BD64" s="53">
        <f t="shared" si="9"/>
        <v>1.6734298359900937</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0.63482153333210556</v>
      </c>
      <c r="G67" s="81">
        <f>'Fixed data'!$G$7*G$88/1000000</f>
        <v>1.1582453734767317</v>
      </c>
      <c r="H67" s="81">
        <f>'Fixed data'!$G$7*H$88/1000000</f>
        <v>1.6597394399488903</v>
      </c>
      <c r="I67" s="81">
        <f>'Fixed data'!$G$7*I$88/1000000</f>
        <v>2.2021744188789678</v>
      </c>
      <c r="J67" s="81">
        <f>'Fixed data'!$G$7*J$88/1000000</f>
        <v>2.7742983443958376</v>
      </c>
      <c r="K67" s="81">
        <f>'Fixed data'!$G$7*K$88/1000000</f>
        <v>3.3640771628558892</v>
      </c>
      <c r="L67" s="81">
        <f>'Fixed data'!$G$7*L$88/1000000</f>
        <v>3.9663633016289697</v>
      </c>
      <c r="M67" s="81">
        <f>'Fixed data'!$G$7*M$88/1000000</f>
        <v>4.749410363207561</v>
      </c>
      <c r="N67" s="81">
        <f>'Fixed data'!$G$7*N$88/1000000</f>
        <v>5.2429253196337378</v>
      </c>
      <c r="O67" s="81">
        <f>'Fixed data'!$G$7*O$88/1000000</f>
        <v>5.6978486045683017</v>
      </c>
      <c r="P67" s="81">
        <f>'Fixed data'!$G$7*P$88/1000000</f>
        <v>6.1103411686024387</v>
      </c>
      <c r="Q67" s="81">
        <f>'Fixed data'!$G$7*Q$88/1000000</f>
        <v>6.4780849953572863</v>
      </c>
      <c r="R67" s="81">
        <f>'Fixed data'!$G$7*R$88/1000000</f>
        <v>6.7952246563431311</v>
      </c>
      <c r="S67" s="81">
        <f>'Fixed data'!$G$7*S$88/1000000</f>
        <v>7.0516103683051803</v>
      </c>
      <c r="T67" s="81">
        <f>'Fixed data'!$G$7*T$88/1000000</f>
        <v>7.2477292366031705</v>
      </c>
      <c r="U67" s="81">
        <f>'Fixed data'!$G$7*U$88/1000000</f>
        <v>7.3796958602952412</v>
      </c>
      <c r="V67" s="81">
        <f>'Fixed data'!$G$7*V$88/1000000</f>
        <v>7.4617304571493692</v>
      </c>
      <c r="W67" s="81">
        <f>'Fixed data'!$G$7*W$88/1000000</f>
        <v>7.5026533393280568</v>
      </c>
      <c r="X67" s="81">
        <f>'Fixed data'!$G$7*X$88/1000000</f>
        <v>7.5178078635191072</v>
      </c>
      <c r="Y67" s="81">
        <f>'Fixed data'!$G$7*Y$88/1000000</f>
        <v>7.526034486030067</v>
      </c>
      <c r="Z67" s="81">
        <f>'Fixed data'!$G$7*Z$88/1000000</f>
        <v>7.5275827520495735</v>
      </c>
      <c r="AA67" s="81">
        <f>'Fixed data'!$G$7*AA$88/1000000</f>
        <v>7.5280771651726734</v>
      </c>
      <c r="AB67" s="81">
        <f>'Fixed data'!$G$7*AB$88/1000000</f>
        <v>7.5280771651726734</v>
      </c>
      <c r="AC67" s="81">
        <f>'Fixed data'!$G$7*AC$88/1000000</f>
        <v>7.5280771651726734</v>
      </c>
      <c r="AD67" s="81">
        <f>'Fixed data'!$G$7*AD$88/1000000</f>
        <v>7.5280771651726734</v>
      </c>
      <c r="AE67" s="81">
        <f>'Fixed data'!$G$7*AE$88/1000000</f>
        <v>7.5280771651726734</v>
      </c>
      <c r="AF67" s="81">
        <f>'Fixed data'!$G$7*AF$88/1000000</f>
        <v>7.5280771651726734</v>
      </c>
      <c r="AG67" s="81">
        <f>'Fixed data'!$G$7*AG$88/1000000</f>
        <v>7.5280771651726734</v>
      </c>
      <c r="AH67" s="81">
        <f>'Fixed data'!$G$7*AH$88/1000000</f>
        <v>7.5280771651726734</v>
      </c>
      <c r="AI67" s="81">
        <f>'Fixed data'!$G$7*AI$88/1000000</f>
        <v>7.5280771651726734</v>
      </c>
      <c r="AJ67" s="81">
        <f>'Fixed data'!$G$7*AJ$88/1000000</f>
        <v>7.5280771651726734</v>
      </c>
      <c r="AK67" s="81">
        <f>'Fixed data'!$G$7*AK$88/1000000</f>
        <v>7.5280771651726734</v>
      </c>
      <c r="AL67" s="81">
        <f>'Fixed data'!$G$7*AL$88/1000000</f>
        <v>7.5280771651726734</v>
      </c>
      <c r="AM67" s="81">
        <f>'Fixed data'!$G$7*AM$88/1000000</f>
        <v>7.5280771651726734</v>
      </c>
      <c r="AN67" s="81">
        <f>'Fixed data'!$G$7*AN$88/1000000</f>
        <v>7.5280771651726734</v>
      </c>
      <c r="AO67" s="81">
        <f>'Fixed data'!$G$7*AO$88/1000000</f>
        <v>7.5280771651726734</v>
      </c>
      <c r="AP67" s="81">
        <f>'Fixed data'!$G$7*AP$88/1000000</f>
        <v>7.5280771651726734</v>
      </c>
      <c r="AQ67" s="81">
        <f>'Fixed data'!$G$7*AQ$88/1000000</f>
        <v>7.5280771651726734</v>
      </c>
      <c r="AR67" s="81">
        <f>'Fixed data'!$G$7*AR$88/1000000</f>
        <v>7.5280771651726734</v>
      </c>
      <c r="AS67" s="81">
        <f>'Fixed data'!$G$7*AS$88/1000000</f>
        <v>7.5280771651726734</v>
      </c>
      <c r="AT67" s="81">
        <f>'Fixed data'!$G$7*AT$88/1000000</f>
        <v>7.5280771651726734</v>
      </c>
      <c r="AU67" s="81">
        <f>'Fixed data'!$G$7*AU$88/1000000</f>
        <v>7.5280771651726734</v>
      </c>
      <c r="AV67" s="81">
        <f>'Fixed data'!$G$7*AV$88/1000000</f>
        <v>7.5280771651726734</v>
      </c>
      <c r="AW67" s="81">
        <f>'Fixed data'!$G$7*AW$88/1000000</f>
        <v>7.5280771651726734</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0.28308177347450847</v>
      </c>
      <c r="G68" s="81">
        <f>'Fixed data'!$G$8*G89/1000000</f>
        <v>0.51648858933332642</v>
      </c>
      <c r="H68" s="81">
        <f>'Fixed data'!$G$8*H89/1000000</f>
        <v>0.74011792547187438</v>
      </c>
      <c r="I68" s="81">
        <f>'Fixed data'!$G$8*I89/1000000</f>
        <v>0.98200287402605491</v>
      </c>
      <c r="J68" s="81">
        <f>'Fixed data'!$G$8*J89/1000000</f>
        <v>1.2371280118935652</v>
      </c>
      <c r="K68" s="81">
        <f>'Fixed data'!$G$8*K89/1000000</f>
        <v>1.5001250734095357</v>
      </c>
      <c r="L68" s="81">
        <f>'Fixed data'!$G$8*L89/1000000</f>
        <v>1.7686987571416211</v>
      </c>
      <c r="M68" s="81">
        <f>'Fixed data'!$G$8*M89/1000000</f>
        <v>2.1178791379191462</v>
      </c>
      <c r="N68" s="81">
        <f>'Fixed data'!$G$8*N89/1000000</f>
        <v>2.3379500320556357</v>
      </c>
      <c r="O68" s="81">
        <f>'Fixed data'!$G$8*O89/1000000</f>
        <v>2.540811888268153</v>
      </c>
      <c r="P68" s="81">
        <f>'Fixed data'!$G$8*P89/1000000</f>
        <v>2.7247526492993392</v>
      </c>
      <c r="Q68" s="81">
        <f>'Fixed data'!$G$8*Q89/1000000</f>
        <v>2.8887389808510857</v>
      </c>
      <c r="R68" s="81">
        <f>'Fixed data'!$G$8*R89/1000000</f>
        <v>3.0301593386264938</v>
      </c>
      <c r="S68" s="81">
        <f>'Fixed data'!$G$8*S89/1000000</f>
        <v>3.1444878071369877</v>
      </c>
      <c r="T68" s="81">
        <f>'Fixed data'!$G$8*T89/1000000</f>
        <v>3.2319417507914898</v>
      </c>
      <c r="U68" s="81">
        <f>'Fixed data'!$G$8*U89/1000000</f>
        <v>3.2907889098953946</v>
      </c>
      <c r="V68" s="81">
        <f>'Fixed data'!$G$8*V89/1000000</f>
        <v>3.3273703954907501</v>
      </c>
      <c r="W68" s="81">
        <f>'Fixed data'!$G$8*W89/1000000</f>
        <v>3.345619175727284</v>
      </c>
      <c r="X68" s="81">
        <f>'Fixed data'!$G$8*X89/1000000</f>
        <v>3.3523769495340328</v>
      </c>
      <c r="Y68" s="81">
        <f>'Fixed data'!$G$8*Y89/1000000</f>
        <v>3.3560453746262677</v>
      </c>
      <c r="Z68" s="81">
        <f>'Fixed data'!$G$8*Z89/1000000</f>
        <v>3.3567357712994936</v>
      </c>
      <c r="AA68" s="81">
        <f>'Fixed data'!$G$8*AA89/1000000</f>
        <v>3.3569562385813514</v>
      </c>
      <c r="AB68" s="81">
        <f>'Fixed data'!$G$8*AB89/1000000</f>
        <v>3.3569562385813514</v>
      </c>
      <c r="AC68" s="81">
        <f>'Fixed data'!$G$8*AC89/1000000</f>
        <v>3.3569562385813514</v>
      </c>
      <c r="AD68" s="81">
        <f>'Fixed data'!$G$8*AD89/1000000</f>
        <v>3.3569562385813514</v>
      </c>
      <c r="AE68" s="81">
        <f>'Fixed data'!$G$8*AE89/1000000</f>
        <v>3.3569562385813514</v>
      </c>
      <c r="AF68" s="81">
        <f>'Fixed data'!$G$8*AF89/1000000</f>
        <v>3.3569562385813514</v>
      </c>
      <c r="AG68" s="81">
        <f>'Fixed data'!$G$8*AG89/1000000</f>
        <v>3.3569562385813514</v>
      </c>
      <c r="AH68" s="81">
        <f>'Fixed data'!$G$8*AH89/1000000</f>
        <v>3.3569562385813514</v>
      </c>
      <c r="AI68" s="81">
        <f>'Fixed data'!$G$8*AI89/1000000</f>
        <v>3.3569562385813514</v>
      </c>
      <c r="AJ68" s="81">
        <f>'Fixed data'!$G$8*AJ89/1000000</f>
        <v>3.3569562385813514</v>
      </c>
      <c r="AK68" s="81">
        <f>'Fixed data'!$G$8*AK89/1000000</f>
        <v>3.3569562385813514</v>
      </c>
      <c r="AL68" s="81">
        <f>'Fixed data'!$G$8*AL89/1000000</f>
        <v>3.3569562385813514</v>
      </c>
      <c r="AM68" s="81">
        <f>'Fixed data'!$G$8*AM89/1000000</f>
        <v>3.3569562385813514</v>
      </c>
      <c r="AN68" s="81">
        <f>'Fixed data'!$G$8*AN89/1000000</f>
        <v>3.3569562385813514</v>
      </c>
      <c r="AO68" s="81">
        <f>'Fixed data'!$G$8*AO89/1000000</f>
        <v>3.3569562385813514</v>
      </c>
      <c r="AP68" s="81">
        <f>'Fixed data'!$G$8*AP89/1000000</f>
        <v>3.3569562385813514</v>
      </c>
      <c r="AQ68" s="81">
        <f>'Fixed data'!$G$8*AQ89/1000000</f>
        <v>3.3569562385813514</v>
      </c>
      <c r="AR68" s="81">
        <f>'Fixed data'!$G$8*AR89/1000000</f>
        <v>3.3569562385813514</v>
      </c>
      <c r="AS68" s="81">
        <f>'Fixed data'!$G$8*AS89/1000000</f>
        <v>3.3569562385813514</v>
      </c>
      <c r="AT68" s="81">
        <f>'Fixed data'!$G$8*AT89/1000000</f>
        <v>3.3569562385813514</v>
      </c>
      <c r="AU68" s="81">
        <f>'Fixed data'!$G$8*AU89/1000000</f>
        <v>3.3569562385813514</v>
      </c>
      <c r="AV68" s="81">
        <f>'Fixed data'!$G$8*AV89/1000000</f>
        <v>3.3569562385813514</v>
      </c>
      <c r="AW68" s="81">
        <f>'Fixed data'!$G$8*AW89/1000000</f>
        <v>3.3569562385813514</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6.926420876998297E-5</v>
      </c>
      <c r="G69" s="34">
        <f>G90*'Fixed data'!J$5/1000000</f>
        <v>1.3157323855904861E-4</v>
      </c>
      <c r="H69" s="34">
        <f>H90*'Fixed data'!K$5/1000000</f>
        <v>1.9579337175301291E-4</v>
      </c>
      <c r="I69" s="34">
        <f>I90*'Fixed data'!L$5/1000000</f>
        <v>2.7859304110906135E-4</v>
      </c>
      <c r="J69" s="34">
        <f>J90*'Fixed data'!M$5/1000000</f>
        <v>6.2959704944359892E-4</v>
      </c>
      <c r="K69" s="34">
        <f>K90*'Fixed data'!N$5/1000000</f>
        <v>1.1076278267929153E-3</v>
      </c>
      <c r="L69" s="34">
        <f>L90*'Fixed data'!O$5/1000000</f>
        <v>1.7265362985937679E-3</v>
      </c>
      <c r="M69" s="34">
        <f>M90*'Fixed data'!P$5/1000000</f>
        <v>2.5642808391255385E-3</v>
      </c>
      <c r="N69" s="34">
        <f>N90*'Fixed data'!Q$5/1000000</f>
        <v>3.3735976299067642E-3</v>
      </c>
      <c r="O69" s="34">
        <f>O90*'Fixed data'!R$5/1000000</f>
        <v>4.2634120056739321E-3</v>
      </c>
      <c r="P69" s="34">
        <f>P90*'Fixed data'!S$5/1000000</f>
        <v>5.2175352077247902E-3</v>
      </c>
      <c r="Q69" s="34">
        <f>Q90*'Fixed data'!T$5/1000000</f>
        <v>6.2192658510110271E-3</v>
      </c>
      <c r="R69" s="34">
        <f>R90*'Fixed data'!U$5/1000000</f>
        <v>7.2544807454067821E-3</v>
      </c>
      <c r="S69" s="34">
        <f>S90*'Fixed data'!V$5/1000000</f>
        <v>8.298196281283152E-3</v>
      </c>
      <c r="T69" s="34">
        <f>T90*'Fixed data'!W$5/1000000</f>
        <v>9.1756820440475669E-3</v>
      </c>
      <c r="U69" s="34">
        <f>U90*'Fixed data'!X$5/1000000</f>
        <v>1.0193477751265421E-2</v>
      </c>
      <c r="V69" s="34">
        <f>V90*'Fixed data'!Y$5/1000000</f>
        <v>1.1157284890455614E-2</v>
      </c>
      <c r="W69" s="34">
        <f>W90*'Fixed data'!Z$5/1000000</f>
        <v>1.2063217150306458E-2</v>
      </c>
      <c r="X69" s="34">
        <f>X90*'Fixed data'!AA$5/1000000</f>
        <v>1.2927051564902297E-2</v>
      </c>
      <c r="Y69" s="34">
        <f>Y90*'Fixed data'!AB$5/1000000</f>
        <v>1.3777781491974478E-2</v>
      </c>
      <c r="Z69" s="34">
        <f>Z90*'Fixed data'!AC$5/1000000</f>
        <v>1.4495139337446561E-2</v>
      </c>
      <c r="AA69" s="34">
        <f>AA90*'Fixed data'!AD$5/1000000</f>
        <v>1.5328468977228451E-2</v>
      </c>
      <c r="AB69" s="34">
        <f>AB90*'Fixed data'!AE$5/1000000</f>
        <v>1.6160246363589682E-2</v>
      </c>
      <c r="AC69" s="34">
        <f>AC90*'Fixed data'!AF$5/1000000</f>
        <v>1.6992023749950916E-2</v>
      </c>
      <c r="AD69" s="34">
        <f>AD90*'Fixed data'!AG$5/1000000</f>
        <v>1.7823801136312156E-2</v>
      </c>
      <c r="AE69" s="34">
        <f>AE90*'Fixed data'!AH$5/1000000</f>
        <v>1.8655578522673386E-2</v>
      </c>
      <c r="AF69" s="34">
        <f>AF90*'Fixed data'!AI$5/1000000</f>
        <v>1.948735590903462E-2</v>
      </c>
      <c r="AG69" s="34">
        <f>AG90*'Fixed data'!AJ$5/1000000</f>
        <v>2.0319133295395857E-2</v>
      </c>
      <c r="AH69" s="34">
        <f>AH90*'Fixed data'!AK$5/1000000</f>
        <v>2.1150910681757087E-2</v>
      </c>
      <c r="AI69" s="34">
        <f>AI90*'Fixed data'!AL$5/1000000</f>
        <v>2.1863862727209572E-2</v>
      </c>
      <c r="AJ69" s="34">
        <f>AJ90*'Fixed data'!AM$5/1000000</f>
        <v>2.2695640113570809E-2</v>
      </c>
      <c r="AK69" s="34">
        <f>AK90*'Fixed data'!AN$5/1000000</f>
        <v>2.3527417499932039E-2</v>
      </c>
      <c r="AL69" s="34">
        <f>AL90*'Fixed data'!AO$5/1000000</f>
        <v>2.4359194886293276E-2</v>
      </c>
      <c r="AM69" s="34">
        <f>AM90*'Fixed data'!AP$5/1000000</f>
        <v>2.5190972272654509E-2</v>
      </c>
      <c r="AN69" s="34">
        <f>AN90*'Fixed data'!AQ$5/1000000</f>
        <v>2.6141574999924491E-2</v>
      </c>
      <c r="AO69" s="34">
        <f>AO90*'Fixed data'!AR$5/1000000</f>
        <v>2.6973352386285721E-2</v>
      </c>
      <c r="AP69" s="34">
        <f>AP90*'Fixed data'!AS$5/1000000</f>
        <v>2.7805129772646958E-2</v>
      </c>
      <c r="AQ69" s="34">
        <f>AQ90*'Fixed data'!AT$5/1000000</f>
        <v>2.8636907159008192E-2</v>
      </c>
      <c r="AR69" s="34">
        <f>AR90*'Fixed data'!AU$5/1000000</f>
        <v>2.9468684545369422E-2</v>
      </c>
      <c r="AS69" s="34">
        <f>AS90*'Fixed data'!AV$5/1000000</f>
        <v>3.0419287272639404E-2</v>
      </c>
      <c r="AT69" s="34">
        <f>AT90*'Fixed data'!AW$5/1000000</f>
        <v>3.1132239318091892E-2</v>
      </c>
      <c r="AU69" s="34">
        <f>AU90*'Fixed data'!AX$5/1000000</f>
        <v>3.1964016704453133E-2</v>
      </c>
      <c r="AV69" s="34">
        <f>AV90*'Fixed data'!AY$5/1000000</f>
        <v>3.2795794090814366E-2</v>
      </c>
      <c r="AW69" s="34">
        <f>AW90*'Fixed data'!AZ$5/1000000</f>
        <v>3.3508746136266844E-2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2.736649825702318E-2</v>
      </c>
      <c r="G70" s="34">
        <f>G91*'Fixed data'!$G$9</f>
        <v>4.7467779567578035E-2</v>
      </c>
      <c r="H70" s="34">
        <f>H91*'Fixed data'!$G$9</f>
        <v>6.6784069521032205E-2</v>
      </c>
      <c r="I70" s="34">
        <f>I91*'Fixed data'!$G$9</f>
        <v>8.7636561719344433E-2</v>
      </c>
      <c r="J70" s="34">
        <f>J91*'Fixed data'!$G$9</f>
        <v>0.10822180884127541</v>
      </c>
      <c r="K70" s="34">
        <f>K91*'Fixed data'!$G$9</f>
        <v>0.13043158810654737</v>
      </c>
      <c r="L70" s="34">
        <f>L91*'Fixed data'!$G$9</f>
        <v>0.15386708080589914</v>
      </c>
      <c r="M70" s="34">
        <f>M91*'Fixed data'!$G$9</f>
        <v>0.18357494535996552</v>
      </c>
      <c r="N70" s="34">
        <f>N91*'Fixed data'!$G$9</f>
        <v>0.20218908274565794</v>
      </c>
      <c r="O70" s="34">
        <f>O91*'Fixed data'!$G$9</f>
        <v>0.21955604307184082</v>
      </c>
      <c r="P70" s="34">
        <f>P91*'Fixed data'!$G$9</f>
        <v>0.23507089714813983</v>
      </c>
      <c r="Q70" s="34">
        <f>Q91*'Fixed data'!$G$9</f>
        <v>0.24897994238931451</v>
      </c>
      <c r="R70" s="34">
        <f>R91*'Fixed data'!$G$9</f>
        <v>0.26098476219151551</v>
      </c>
      <c r="S70" s="34">
        <f>S91*'Fixed data'!$G$9</f>
        <v>0.27091419240959685</v>
      </c>
      <c r="T70" s="34">
        <f>T91*'Fixed data'!$G$9</f>
        <v>0.27854916853213296</v>
      </c>
      <c r="U70" s="34">
        <f>U91*'Fixed data'!$G$9</f>
        <v>0.2838064010733618</v>
      </c>
      <c r="V70" s="34">
        <f>V91*'Fixed data'!$G$9</f>
        <v>0.28707575747358383</v>
      </c>
      <c r="W70" s="34">
        <f>W91*'Fixed data'!$G$9</f>
        <v>0.28879317645780045</v>
      </c>
      <c r="X70" s="34">
        <f>X91*'Fixed data'!$G$9</f>
        <v>0.2895172802827079</v>
      </c>
      <c r="Y70" s="34">
        <f>Y91*'Fixed data'!$G$9</f>
        <v>0.28987737610443592</v>
      </c>
      <c r="Z70" s="34">
        <f>Z91*'Fixed data'!$G$9</f>
        <v>0.28997948769243032</v>
      </c>
      <c r="AA70" s="34">
        <f>AA91*'Fixed data'!$G$9</f>
        <v>0.29001082519834726</v>
      </c>
      <c r="AB70" s="34">
        <f>AB91*'Fixed data'!$G$9</f>
        <v>0.29001082519834726</v>
      </c>
      <c r="AC70" s="34">
        <f>AC91*'Fixed data'!$G$9</f>
        <v>0.29001082519834726</v>
      </c>
      <c r="AD70" s="34">
        <f>AD91*'Fixed data'!$G$9</f>
        <v>0.29001082519834726</v>
      </c>
      <c r="AE70" s="34">
        <f>AE91*'Fixed data'!$G$9</f>
        <v>0.29001082519834726</v>
      </c>
      <c r="AF70" s="34">
        <f>AF91*'Fixed data'!$G$9</f>
        <v>0.29001082519834726</v>
      </c>
      <c r="AG70" s="34">
        <f>AG91*'Fixed data'!$G$9</f>
        <v>0.29001082519834726</v>
      </c>
      <c r="AH70" s="34">
        <f>AH91*'Fixed data'!$G$9</f>
        <v>0.29001082519834726</v>
      </c>
      <c r="AI70" s="34">
        <f>AI91*'Fixed data'!$G$9</f>
        <v>0.29001082519834726</v>
      </c>
      <c r="AJ70" s="34">
        <f>AJ91*'Fixed data'!$G$9</f>
        <v>0.29001082519834726</v>
      </c>
      <c r="AK70" s="34">
        <f>AK91*'Fixed data'!$G$9</f>
        <v>0.29001082519834726</v>
      </c>
      <c r="AL70" s="34">
        <f>AL91*'Fixed data'!$G$9</f>
        <v>0.29001082519834726</v>
      </c>
      <c r="AM70" s="34">
        <f>AM91*'Fixed data'!$G$9</f>
        <v>0.29001082519834726</v>
      </c>
      <c r="AN70" s="34">
        <f>AN91*'Fixed data'!$G$9</f>
        <v>0.29001082519834726</v>
      </c>
      <c r="AO70" s="34">
        <f>AO91*'Fixed data'!$G$9</f>
        <v>0.29001082519834726</v>
      </c>
      <c r="AP70" s="34">
        <f>AP91*'Fixed data'!$G$9</f>
        <v>0.29001082519834726</v>
      </c>
      <c r="AQ70" s="34">
        <f>AQ91*'Fixed data'!$G$9</f>
        <v>0.29001082519834726</v>
      </c>
      <c r="AR70" s="34">
        <f>AR91*'Fixed data'!$G$9</f>
        <v>0.29001082519834726</v>
      </c>
      <c r="AS70" s="34">
        <f>AS91*'Fixed data'!$G$9</f>
        <v>0.29001082519834726</v>
      </c>
      <c r="AT70" s="34">
        <f>AT91*'Fixed data'!$G$9</f>
        <v>0.29001082519834726</v>
      </c>
      <c r="AU70" s="34">
        <f>AU91*'Fixed data'!$G$9</f>
        <v>0.29001082519834726</v>
      </c>
      <c r="AV70" s="34">
        <f>AV91*'Fixed data'!$G$9</f>
        <v>0.29001082519834726</v>
      </c>
      <c r="AW70" s="34">
        <f>AW91*'Fixed data'!$G$9</f>
        <v>0.29001082519834726</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8.3914193580739615E-4</v>
      </c>
      <c r="G71" s="34">
        <f>G92*'Fixed data'!$G$10</f>
        <v>1.4554390036591476E-3</v>
      </c>
      <c r="H71" s="34">
        <f>H92*'Fixed data'!$G$10</f>
        <v>2.0476985506519851E-3</v>
      </c>
      <c r="I71" s="34">
        <f>I92*'Fixed data'!$G$10</f>
        <v>2.6868678400796958E-3</v>
      </c>
      <c r="J71" s="34">
        <f>J92*'Fixed data'!$G$10</f>
        <v>3.3178068148808334E-3</v>
      </c>
      <c r="K71" s="34">
        <f>K92*'Fixed data'!$G$10</f>
        <v>3.9984936013902402E-3</v>
      </c>
      <c r="L71" s="34">
        <f>L92*'Fixed data'!$G$10</f>
        <v>4.7167388086901225E-3</v>
      </c>
      <c r="M71" s="34">
        <f>M92*'Fixed data'!$G$10</f>
        <v>5.6271419324870411E-3</v>
      </c>
      <c r="N71" s="34">
        <f>N92*'Fixed data'!$G$10</f>
        <v>6.197606909048521E-3</v>
      </c>
      <c r="O71" s="34">
        <f>O92*'Fixed data'!$G$10</f>
        <v>6.7297909136639867E-3</v>
      </c>
      <c r="P71" s="34">
        <f>P92*'Fixed data'!$G$10</f>
        <v>7.2052035147653305E-3</v>
      </c>
      <c r="Q71" s="34">
        <f>Q92*'Fixed data'!$G$10</f>
        <v>7.6314121454745341E-3</v>
      </c>
      <c r="R71" s="34">
        <f>R92*'Fixed data'!$G$10</f>
        <v>7.9992528481890087E-3</v>
      </c>
      <c r="S71" s="34">
        <f>S92*'Fixed data'!$G$10</f>
        <v>8.3034836785862293E-3</v>
      </c>
      <c r="T71" s="34">
        <f>T92*'Fixed data'!$G$10</f>
        <v>8.5374422693118603E-3</v>
      </c>
      <c r="U71" s="34">
        <f>U92*'Fixed data'!$G$10</f>
        <v>8.6985428713407982E-3</v>
      </c>
      <c r="V71" s="34">
        <f>V92*'Fixed data'!$G$10</f>
        <v>8.7987288469827136E-3</v>
      </c>
      <c r="W71" s="34">
        <f>W92*'Fixed data'!$G$10</f>
        <v>8.8513554484554065E-3</v>
      </c>
      <c r="X71" s="34">
        <f>X92*'Fixed data'!$G$10</f>
        <v>8.8735431960520819E-3</v>
      </c>
      <c r="Y71" s="34">
        <f>Y92*'Fixed data'!$G$10</f>
        <v>8.8845742374818477E-3</v>
      </c>
      <c r="Z71" s="34">
        <f>Z92*'Fixed data'!$G$10</f>
        <v>8.8877036304681016E-3</v>
      </c>
      <c r="AA71" s="34">
        <f>AA92*'Fixed data'!$G$10</f>
        <v>8.8886640683780507E-3</v>
      </c>
      <c r="AB71" s="34">
        <f>AB92*'Fixed data'!$G$10</f>
        <v>8.8886640683780507E-3</v>
      </c>
      <c r="AC71" s="34">
        <f>AC92*'Fixed data'!$G$10</f>
        <v>8.8886640683780507E-3</v>
      </c>
      <c r="AD71" s="34">
        <f>AD92*'Fixed data'!$G$10</f>
        <v>8.8886640683780507E-3</v>
      </c>
      <c r="AE71" s="34">
        <f>AE92*'Fixed data'!$G$10</f>
        <v>8.8886640683780507E-3</v>
      </c>
      <c r="AF71" s="34">
        <f>AF92*'Fixed data'!$G$10</f>
        <v>8.8886640683780507E-3</v>
      </c>
      <c r="AG71" s="34">
        <f>AG92*'Fixed data'!$G$10</f>
        <v>8.8886640683780507E-3</v>
      </c>
      <c r="AH71" s="34">
        <f>AH92*'Fixed data'!$G$10</f>
        <v>8.8886640683780507E-3</v>
      </c>
      <c r="AI71" s="34">
        <f>AI92*'Fixed data'!$G$10</f>
        <v>8.8886640683780507E-3</v>
      </c>
      <c r="AJ71" s="34">
        <f>AJ92*'Fixed data'!$G$10</f>
        <v>8.8886640683780507E-3</v>
      </c>
      <c r="AK71" s="34">
        <f>AK92*'Fixed data'!$G$10</f>
        <v>8.8886640683780507E-3</v>
      </c>
      <c r="AL71" s="34">
        <f>AL92*'Fixed data'!$G$10</f>
        <v>8.8886640683780507E-3</v>
      </c>
      <c r="AM71" s="34">
        <f>AM92*'Fixed data'!$G$10</f>
        <v>8.8886640683780507E-3</v>
      </c>
      <c r="AN71" s="34">
        <f>AN92*'Fixed data'!$G$10</f>
        <v>8.8886640683780507E-3</v>
      </c>
      <c r="AO71" s="34">
        <f>AO92*'Fixed data'!$G$10</f>
        <v>8.8886640683780507E-3</v>
      </c>
      <c r="AP71" s="34">
        <f>AP92*'Fixed data'!$G$10</f>
        <v>8.8886640683780507E-3</v>
      </c>
      <c r="AQ71" s="34">
        <f>AQ92*'Fixed data'!$G$10</f>
        <v>8.8886640683780507E-3</v>
      </c>
      <c r="AR71" s="34">
        <f>AR92*'Fixed data'!$G$10</f>
        <v>8.8886640683780507E-3</v>
      </c>
      <c r="AS71" s="34">
        <f>AS92*'Fixed data'!$G$10</f>
        <v>8.8886640683780507E-3</v>
      </c>
      <c r="AT71" s="34">
        <f>AT92*'Fixed data'!$G$10</f>
        <v>8.8886640683780507E-3</v>
      </c>
      <c r="AU71" s="34">
        <f>AU92*'Fixed data'!$G$10</f>
        <v>8.8886640683780507E-3</v>
      </c>
      <c r="AV71" s="34">
        <f>AV92*'Fixed data'!$G$10</f>
        <v>8.8886640683780507E-3</v>
      </c>
      <c r="AW71" s="34">
        <f>AW92*'Fixed data'!$G$10</f>
        <v>8.8886640683780507E-3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0.94617821120821455</v>
      </c>
      <c r="G76" s="53">
        <f t="shared" si="10"/>
        <v>1.7237887546198543</v>
      </c>
      <c r="H76" s="53">
        <f t="shared" si="10"/>
        <v>2.4688849268642019</v>
      </c>
      <c r="I76" s="53">
        <f t="shared" si="10"/>
        <v>3.274779315505556</v>
      </c>
      <c r="J76" s="53">
        <f t="shared" si="10"/>
        <v>4.1235955689950021</v>
      </c>
      <c r="K76" s="53">
        <f t="shared" si="10"/>
        <v>4.9997399458001546</v>
      </c>
      <c r="L76" s="53">
        <f t="shared" si="10"/>
        <v>5.8953724146837736</v>
      </c>
      <c r="M76" s="53">
        <f t="shared" si="10"/>
        <v>7.0590558692582857</v>
      </c>
      <c r="N76" s="53">
        <f t="shared" si="10"/>
        <v>7.7926356389739873</v>
      </c>
      <c r="O76" s="53">
        <f t="shared" si="10"/>
        <v>8.4692097388276331</v>
      </c>
      <c r="P76" s="53">
        <f t="shared" si="10"/>
        <v>9.0825874537724083</v>
      </c>
      <c r="Q76" s="53">
        <f t="shared" si="10"/>
        <v>9.6296545965941736</v>
      </c>
      <c r="R76" s="53">
        <f t="shared" si="10"/>
        <v>10.101622490754737</v>
      </c>
      <c r="S76" s="53">
        <f t="shared" si="10"/>
        <v>10.483614047811635</v>
      </c>
      <c r="T76" s="53">
        <f t="shared" si="10"/>
        <v>10.775933280240151</v>
      </c>
      <c r="U76" s="53">
        <f t="shared" si="10"/>
        <v>10.973183191886605</v>
      </c>
      <c r="V76" s="53">
        <f t="shared" si="10"/>
        <v>11.096132623851142</v>
      </c>
      <c r="W76" s="53">
        <f t="shared" si="10"/>
        <v>11.157980264111901</v>
      </c>
      <c r="X76" s="53">
        <f t="shared" si="10"/>
        <v>11.181502688096803</v>
      </c>
      <c r="Y76" s="53">
        <f t="shared" si="10"/>
        <v>11.194619592490227</v>
      </c>
      <c r="Z76" s="53">
        <f t="shared" si="10"/>
        <v>11.197680854009413</v>
      </c>
      <c r="AA76" s="53">
        <f t="shared" si="10"/>
        <v>11.19926136199798</v>
      </c>
      <c r="AB76" s="53">
        <f t="shared" si="10"/>
        <v>11.200093139384341</v>
      </c>
      <c r="AC76" s="53">
        <f t="shared" si="10"/>
        <v>11.200924916770703</v>
      </c>
      <c r="AD76" s="53">
        <f t="shared" si="10"/>
        <v>11.201756694157064</v>
      </c>
      <c r="AE76" s="53">
        <f t="shared" si="10"/>
        <v>11.202588471543425</v>
      </c>
      <c r="AF76" s="53">
        <f t="shared" si="10"/>
        <v>11.203420248929786</v>
      </c>
      <c r="AG76" s="53">
        <f t="shared" si="10"/>
        <v>11.204252026316148</v>
      </c>
      <c r="AH76" s="53">
        <f t="shared" si="10"/>
        <v>11.205083803702507</v>
      </c>
      <c r="AI76" s="53">
        <f t="shared" si="10"/>
        <v>11.205796755747961</v>
      </c>
      <c r="AJ76" s="53">
        <f t="shared" si="10"/>
        <v>11.206628533134323</v>
      </c>
      <c r="AK76" s="53">
        <f t="shared" si="10"/>
        <v>11.207460310520684</v>
      </c>
      <c r="AL76" s="53">
        <f t="shared" si="10"/>
        <v>11.208292087907044</v>
      </c>
      <c r="AM76" s="53">
        <f t="shared" si="10"/>
        <v>11.209123865293405</v>
      </c>
      <c r="AN76" s="53">
        <f t="shared" si="10"/>
        <v>11.210074468020675</v>
      </c>
      <c r="AO76" s="53">
        <f t="shared" si="10"/>
        <v>11.210906245407037</v>
      </c>
      <c r="AP76" s="53">
        <f t="shared" si="10"/>
        <v>11.211738022793398</v>
      </c>
      <c r="AQ76" s="53">
        <f t="shared" si="10"/>
        <v>11.212569800179759</v>
      </c>
      <c r="AR76" s="53">
        <f t="shared" si="10"/>
        <v>11.21340157756612</v>
      </c>
      <c r="AS76" s="53">
        <f t="shared" si="10"/>
        <v>11.214352180293391</v>
      </c>
      <c r="AT76" s="53">
        <f t="shared" si="10"/>
        <v>11.215065132338843</v>
      </c>
      <c r="AU76" s="53">
        <f t="shared" si="10"/>
        <v>11.215896909725204</v>
      </c>
      <c r="AV76" s="53">
        <f t="shared" si="10"/>
        <v>11.216728687111566</v>
      </c>
      <c r="AW76" s="53">
        <f t="shared" si="10"/>
        <v>11.217441639157018</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-0.39468827200000001</v>
      </c>
      <c r="F77" s="54">
        <f>IF('Fixed data'!$G$19=FALSE,F64+F76,F64)</f>
        <v>0.48129976861112261</v>
      </c>
      <c r="G77" s="54">
        <f>IF('Fixed data'!$G$19=FALSE,G64+G76,G64)</f>
        <v>1.1913093382334181</v>
      </c>
      <c r="H77" s="54">
        <f>IF('Fixed data'!$G$19=FALSE,H64+H76,H64)</f>
        <v>1.8792381165802965</v>
      </c>
      <c r="I77" s="54">
        <f>IF('Fixed data'!$G$19=FALSE,I64+I76,I64)</f>
        <v>2.6342246714988251</v>
      </c>
      <c r="J77" s="54">
        <f>IF('Fixed data'!$G$19=FALSE,J64+J76,J64)</f>
        <v>3.444023357130543</v>
      </c>
      <c r="K77" s="54">
        <f>IF('Fixed data'!$G$19=FALSE,K64+K76,K64)</f>
        <v>4.2876789343666175</v>
      </c>
      <c r="L77" s="54">
        <f>IF('Fixed data'!$G$19=FALSE,L64+L76,L64)</f>
        <v>5.1635752253532567</v>
      </c>
      <c r="M77" s="54">
        <f>IF('Fixed data'!$G$19=FALSE,M64+M76,M64)</f>
        <v>6.6835489406297857</v>
      </c>
      <c r="N77" s="54">
        <f>IF('Fixed data'!$G$19=FALSE,N64+N76,N64)</f>
        <v>7.497706123801243</v>
      </c>
      <c r="O77" s="54">
        <f>IF('Fixed data'!$G$19=FALSE,O64+O76,O64)</f>
        <v>8.2578811534824847</v>
      </c>
      <c r="P77" s="54">
        <f>IF('Fixed data'!$G$19=FALSE,P64+P76,P64)</f>
        <v>8.957126286091297</v>
      </c>
      <c r="Q77" s="54">
        <f>IF('Fixed data'!$G$19=FALSE,Q64+Q76,Q64)</f>
        <v>9.5917847411667534</v>
      </c>
      <c r="R77" s="54">
        <f>IF('Fixed data'!$G$19=FALSE,R64+R76,R64)</f>
        <v>10.152287860785846</v>
      </c>
      <c r="S77" s="54">
        <f>IF('Fixed data'!$G$19=FALSE,S64+S76,S64)</f>
        <v>10.62277570831322</v>
      </c>
      <c r="T77" s="54">
        <f>IF('Fixed data'!$G$19=FALSE,T64+T76,T64)</f>
        <v>11.002781642517428</v>
      </c>
      <c r="U77" s="54">
        <f>IF('Fixed data'!$G$19=FALSE,U64+U76,U64)</f>
        <v>11.286052923119795</v>
      </c>
      <c r="V77" s="54">
        <f>IF('Fixed data'!$G$19=FALSE,V64+V76,V64)</f>
        <v>11.493139940419336</v>
      </c>
      <c r="W77" s="54">
        <f>IF('Fixed data'!$G$19=FALSE,W64+W76,W64)</f>
        <v>11.637125537556296</v>
      </c>
      <c r="X77" s="54">
        <f>IF('Fixed data'!$G$19=FALSE,X64+X76,X64)</f>
        <v>11.740894059694703</v>
      </c>
      <c r="Y77" s="54">
        <f>IF('Fixed data'!$G$19=FALSE,Y64+Y76,Y64)</f>
        <v>11.832839897161797</v>
      </c>
      <c r="Z77" s="54">
        <f>IF('Fixed data'!$G$19=FALSE,Z64+Z76,Z64)</f>
        <v>11.913254319153079</v>
      </c>
      <c r="AA77" s="54">
        <f>IF('Fixed data'!$G$19=FALSE,AA64+AA76,AA64)</f>
        <v>11.990914489094186</v>
      </c>
      <c r="AB77" s="54">
        <f>IF('Fixed data'!$G$19=FALSE,AB64+AB76,AB64)</f>
        <v>12.066569576826916</v>
      </c>
      <c r="AC77" s="54">
        <f>IF('Fixed data'!$G$19=FALSE,AC64+AC76,AC64)</f>
        <v>12.140983324196272</v>
      </c>
      <c r="AD77" s="54">
        <f>IF('Fixed data'!$G$19=FALSE,AD64+AD76,AD64)</f>
        <v>12.214155731202252</v>
      </c>
      <c r="AE77" s="54">
        <f>IF('Fixed data'!$G$19=FALSE,AE64+AE76,AE64)</f>
        <v>12.28608679784486</v>
      </c>
      <c r="AF77" s="54">
        <f>IF('Fixed data'!$G$19=FALSE,AF64+AF76,AF64)</f>
        <v>12.356776524124092</v>
      </c>
      <c r="AG77" s="54">
        <f>IF('Fixed data'!$G$19=FALSE,AG64+AG76,AG64)</f>
        <v>12.426224910039949</v>
      </c>
      <c r="AH77" s="54">
        <f>IF('Fixed data'!$G$19=FALSE,AH64+AH76,AH64)</f>
        <v>12.494431955592429</v>
      </c>
      <c r="AI77" s="54">
        <f>IF('Fixed data'!$G$19=FALSE,AI64+AI76,AI64)</f>
        <v>12.56127883544063</v>
      </c>
      <c r="AJ77" s="54">
        <f>IF('Fixed data'!$G$19=FALSE,AJ64+AJ76,AJ64)</f>
        <v>12.601923241806753</v>
      </c>
      <c r="AK77" s="54">
        <f>IF('Fixed data'!$G$19=FALSE,AK64+AK76,AK64)</f>
        <v>12.642567648172877</v>
      </c>
      <c r="AL77" s="54">
        <f>IF('Fixed data'!$G$19=FALSE,AL64+AL76,AL64)</f>
        <v>12.683212054538998</v>
      </c>
      <c r="AM77" s="54">
        <f>IF('Fixed data'!$G$19=FALSE,AM64+AM76,AM64)</f>
        <v>12.723856460905122</v>
      </c>
      <c r="AN77" s="54">
        <f>IF('Fixed data'!$G$19=FALSE,AN64+AN76,AN64)</f>
        <v>12.764619692612154</v>
      </c>
      <c r="AO77" s="54">
        <f>IF('Fixed data'!$G$19=FALSE,AO64+AO76,AO64)</f>
        <v>12.805264098978277</v>
      </c>
      <c r="AP77" s="54">
        <f>IF('Fixed data'!$G$19=FALSE,AP64+AP76,AP64)</f>
        <v>12.845908505344401</v>
      </c>
      <c r="AQ77" s="54">
        <f>IF('Fixed data'!$G$19=FALSE,AQ64+AQ76,AQ64)</f>
        <v>12.886552911710524</v>
      </c>
      <c r="AR77" s="54">
        <f>IF('Fixed data'!$G$19=FALSE,AR64+AR76,AR64)</f>
        <v>12.927197318076647</v>
      </c>
      <c r="AS77" s="54">
        <f>IF('Fixed data'!$G$19=FALSE,AS64+AS76,AS64)</f>
        <v>12.96796054978368</v>
      </c>
      <c r="AT77" s="54">
        <f>IF('Fixed data'!$G$19=FALSE,AT64+AT76,AT64)</f>
        <v>13.008486130808894</v>
      </c>
      <c r="AU77" s="54">
        <f>IF('Fixed data'!$G$19=FALSE,AU64+AU76,AU64)</f>
        <v>13.049130537175017</v>
      </c>
      <c r="AV77" s="54">
        <f>IF('Fixed data'!$G$19=FALSE,AV64+AV76,AV64)</f>
        <v>13.089774943541141</v>
      </c>
      <c r="AW77" s="54">
        <f>IF('Fixed data'!$G$19=FALSE,AW64+AW76,AW64)</f>
        <v>13.130300524566355</v>
      </c>
      <c r="AX77" s="54">
        <f>IF('Fixed data'!$G$19=FALSE,AX64+AX76,AX64)</f>
        <v>1.6356092839985732</v>
      </c>
      <c r="AY77" s="54">
        <f>IF('Fixed data'!$G$19=FALSE,AY64+AY76,AY64)</f>
        <v>1.6507818572486974</v>
      </c>
      <c r="AZ77" s="54">
        <f>IF('Fixed data'!$G$19=FALSE,AZ64+AZ76,AZ64)</f>
        <v>1.6619913208183124</v>
      </c>
      <c r="BA77" s="54">
        <f>IF('Fixed data'!$G$19=FALSE,BA64+BA76,BA64)</f>
        <v>1.6698920046659311</v>
      </c>
      <c r="BB77" s="54">
        <f>IF('Fixed data'!$G$19=FALSE,BB64+BB76,BB64)</f>
        <v>1.6743453220354338</v>
      </c>
      <c r="BC77" s="54">
        <f>IF('Fixed data'!$G$19=FALSE,BC64+BC76,BC64)</f>
        <v>1.675606128786435</v>
      </c>
      <c r="BD77" s="54">
        <f>IF('Fixed data'!$G$19=FALSE,BD64+BD76,BD64)</f>
        <v>1.6734298359900937</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-0.38134132560386474</v>
      </c>
      <c r="F80" s="55">
        <f t="shared" ref="F80:BD80" si="11">F77*F78</f>
        <v>0.44929848408235679</v>
      </c>
      <c r="G80" s="55">
        <f t="shared" si="11"/>
        <v>1.0744927678138303</v>
      </c>
      <c r="H80" s="55">
        <f t="shared" si="11"/>
        <v>1.637647450688803</v>
      </c>
      <c r="I80" s="55">
        <f t="shared" si="11"/>
        <v>2.2179464888787215</v>
      </c>
      <c r="J80" s="55">
        <f t="shared" si="11"/>
        <v>2.8017152200366464</v>
      </c>
      <c r="K80" s="55">
        <f t="shared" si="11"/>
        <v>3.3700768847265916</v>
      </c>
      <c r="L80" s="55">
        <f t="shared" si="11"/>
        <v>3.9212786975251932</v>
      </c>
      <c r="M80" s="55">
        <f t="shared" si="11"/>
        <v>4.9039268618851581</v>
      </c>
      <c r="N80" s="55">
        <f t="shared" si="11"/>
        <v>5.3152649308296711</v>
      </c>
      <c r="O80" s="55">
        <f t="shared" si="11"/>
        <v>5.6562003005633708</v>
      </c>
      <c r="P80" s="55">
        <f t="shared" si="11"/>
        <v>5.9276765768017547</v>
      </c>
      <c r="Q80" s="55">
        <f t="shared" si="11"/>
        <v>6.1330269975735989</v>
      </c>
      <c r="R80" s="55">
        <f t="shared" si="11"/>
        <v>6.2718985700404142</v>
      </c>
      <c r="S80" s="55">
        <f t="shared" si="11"/>
        <v>6.3406351640476286</v>
      </c>
      <c r="T80" s="55">
        <f t="shared" si="11"/>
        <v>6.3453692185467405</v>
      </c>
      <c r="U80" s="55">
        <f t="shared" si="11"/>
        <v>6.2886313436610095</v>
      </c>
      <c r="V80" s="55">
        <f t="shared" si="11"/>
        <v>6.187459915335408</v>
      </c>
      <c r="W80" s="55">
        <f t="shared" si="11"/>
        <v>6.0531170681052133</v>
      </c>
      <c r="X80" s="55">
        <f t="shared" si="11"/>
        <v>5.9005728071290164</v>
      </c>
      <c r="Y80" s="55">
        <f t="shared" si="11"/>
        <v>5.7456827519376601</v>
      </c>
      <c r="Z80" s="55">
        <f t="shared" si="11"/>
        <v>5.5891107781881386</v>
      </c>
      <c r="AA80" s="55">
        <f t="shared" si="11"/>
        <v>5.4353092714015769</v>
      </c>
      <c r="AB80" s="55">
        <f t="shared" si="11"/>
        <v>5.2846402278049425</v>
      </c>
      <c r="AC80" s="55">
        <f t="shared" si="11"/>
        <v>5.1374205404107931</v>
      </c>
      <c r="AD80" s="55">
        <f t="shared" si="11"/>
        <v>4.9936069798386589</v>
      </c>
      <c r="AE80" s="55">
        <f t="shared" si="11"/>
        <v>4.8531546952487199</v>
      </c>
      <c r="AF80" s="55">
        <f t="shared" si="11"/>
        <v>4.7160173937532912</v>
      </c>
      <c r="AG80" s="55">
        <f t="shared" si="11"/>
        <v>4.5821475088615227</v>
      </c>
      <c r="AH80" s="55">
        <f t="shared" si="11"/>
        <v>4.4514963585170868</v>
      </c>
      <c r="AI80" s="55">
        <f t="shared" si="11"/>
        <v>5.024350060960125</v>
      </c>
      <c r="AJ80" s="55">
        <f t="shared" si="11"/>
        <v>4.8937934961449301</v>
      </c>
      <c r="AK80" s="55">
        <f t="shared" si="11"/>
        <v>4.7665798294829207</v>
      </c>
      <c r="AL80" s="55">
        <f t="shared" si="11"/>
        <v>4.6426250849183583</v>
      </c>
      <c r="AM80" s="55">
        <f t="shared" si="11"/>
        <v>4.5218473423026646</v>
      </c>
      <c r="AN80" s="55">
        <f t="shared" si="11"/>
        <v>4.4042076874683111</v>
      </c>
      <c r="AO80" s="55">
        <f t="shared" si="11"/>
        <v>4.2895449762735964</v>
      </c>
      <c r="AP80" s="55">
        <f t="shared" si="11"/>
        <v>4.1778253969792614</v>
      </c>
      <c r="AQ80" s="55">
        <f t="shared" si="11"/>
        <v>4.0689747775508334</v>
      </c>
      <c r="AR80" s="55">
        <f t="shared" si="11"/>
        <v>3.9629207698892057</v>
      </c>
      <c r="AS80" s="55">
        <f t="shared" si="11"/>
        <v>3.8596281722534407</v>
      </c>
      <c r="AT80" s="55">
        <f t="shared" si="11"/>
        <v>3.7589220581682121</v>
      </c>
      <c r="AU80" s="55">
        <f t="shared" si="11"/>
        <v>3.6608413925174195</v>
      </c>
      <c r="AV80" s="55">
        <f t="shared" si="11"/>
        <v>3.5652853336013499</v>
      </c>
      <c r="AW80" s="55">
        <f t="shared" si="11"/>
        <v>3.4721586003311873</v>
      </c>
      <c r="AX80" s="55">
        <f t="shared" si="11"/>
        <v>0.41992064861853656</v>
      </c>
      <c r="AY80" s="55">
        <f t="shared" si="11"/>
        <v>0.41147184698493938</v>
      </c>
      <c r="AZ80" s="55">
        <f t="shared" si="11"/>
        <v>0.4021999068255932</v>
      </c>
      <c r="BA80" s="55">
        <f t="shared" si="11"/>
        <v>0.39234161441106191</v>
      </c>
      <c r="BB80" s="55">
        <f t="shared" si="11"/>
        <v>0.381930021969138</v>
      </c>
      <c r="BC80" s="55">
        <f t="shared" si="11"/>
        <v>0.37108506884979431</v>
      </c>
      <c r="BD80" s="55">
        <f t="shared" si="11"/>
        <v>0.35980883506527211</v>
      </c>
    </row>
    <row r="81" spans="1:56" x14ac:dyDescent="0.3">
      <c r="A81" s="74"/>
      <c r="B81" s="15" t="s">
        <v>18</v>
      </c>
      <c r="C81" s="15"/>
      <c r="D81" s="14" t="s">
        <v>40</v>
      </c>
      <c r="E81" s="56">
        <f>+E80</f>
        <v>-0.38134132560386474</v>
      </c>
      <c r="F81" s="56">
        <f t="shared" ref="F81:BD81" si="12">+E81+F80</f>
        <v>6.7957158478492041E-2</v>
      </c>
      <c r="G81" s="56">
        <f t="shared" si="12"/>
        <v>1.1424499262923224</v>
      </c>
      <c r="H81" s="56">
        <f t="shared" si="12"/>
        <v>2.7800973769811255</v>
      </c>
      <c r="I81" s="56">
        <f t="shared" si="12"/>
        <v>4.9980438658598469</v>
      </c>
      <c r="J81" s="56">
        <f t="shared" si="12"/>
        <v>7.7997590858964934</v>
      </c>
      <c r="K81" s="56">
        <f t="shared" si="12"/>
        <v>11.169835970623085</v>
      </c>
      <c r="L81" s="56">
        <f t="shared" si="12"/>
        <v>15.091114668148279</v>
      </c>
      <c r="M81" s="56">
        <f t="shared" si="12"/>
        <v>19.995041530033436</v>
      </c>
      <c r="N81" s="56">
        <f t="shared" si="12"/>
        <v>25.310306460863107</v>
      </c>
      <c r="O81" s="56">
        <f t="shared" si="12"/>
        <v>30.966506761426476</v>
      </c>
      <c r="P81" s="56">
        <f t="shared" si="12"/>
        <v>36.894183338228231</v>
      </c>
      <c r="Q81" s="56">
        <f t="shared" si="12"/>
        <v>43.027210335801833</v>
      </c>
      <c r="R81" s="56">
        <f t="shared" si="12"/>
        <v>49.299108905842246</v>
      </c>
      <c r="S81" s="56">
        <f t="shared" si="12"/>
        <v>55.639744069889872</v>
      </c>
      <c r="T81" s="56">
        <f t="shared" si="12"/>
        <v>61.985113288436615</v>
      </c>
      <c r="U81" s="56">
        <f t="shared" si="12"/>
        <v>68.273744632097618</v>
      </c>
      <c r="V81" s="56">
        <f t="shared" si="12"/>
        <v>74.461204547433027</v>
      </c>
      <c r="W81" s="56">
        <f t="shared" si="12"/>
        <v>80.514321615538236</v>
      </c>
      <c r="X81" s="56">
        <f t="shared" si="12"/>
        <v>86.41489442266726</v>
      </c>
      <c r="Y81" s="56">
        <f t="shared" si="12"/>
        <v>92.160577174604924</v>
      </c>
      <c r="Z81" s="56">
        <f t="shared" si="12"/>
        <v>97.749687952793067</v>
      </c>
      <c r="AA81" s="56">
        <f t="shared" si="12"/>
        <v>103.18499722419465</v>
      </c>
      <c r="AB81" s="56">
        <f t="shared" si="12"/>
        <v>108.46963745199959</v>
      </c>
      <c r="AC81" s="56">
        <f t="shared" si="12"/>
        <v>113.60705799241038</v>
      </c>
      <c r="AD81" s="56">
        <f t="shared" si="12"/>
        <v>118.60066497224904</v>
      </c>
      <c r="AE81" s="56">
        <f t="shared" si="12"/>
        <v>123.45381966749775</v>
      </c>
      <c r="AF81" s="56">
        <f t="shared" si="12"/>
        <v>128.16983706125106</v>
      </c>
      <c r="AG81" s="56">
        <f t="shared" si="12"/>
        <v>132.75198457011257</v>
      </c>
      <c r="AH81" s="56">
        <f t="shared" si="12"/>
        <v>137.20348092862966</v>
      </c>
      <c r="AI81" s="56">
        <f t="shared" si="12"/>
        <v>142.22783098958979</v>
      </c>
      <c r="AJ81" s="56">
        <f t="shared" si="12"/>
        <v>147.12162448573471</v>
      </c>
      <c r="AK81" s="56">
        <f t="shared" si="12"/>
        <v>151.88820431521762</v>
      </c>
      <c r="AL81" s="56">
        <f t="shared" si="12"/>
        <v>156.53082940013599</v>
      </c>
      <c r="AM81" s="56">
        <f t="shared" si="12"/>
        <v>161.05267674243865</v>
      </c>
      <c r="AN81" s="56">
        <f t="shared" si="12"/>
        <v>165.45688442990695</v>
      </c>
      <c r="AO81" s="56">
        <f t="shared" si="12"/>
        <v>169.74642940618054</v>
      </c>
      <c r="AP81" s="56">
        <f t="shared" si="12"/>
        <v>173.92425480315981</v>
      </c>
      <c r="AQ81" s="56">
        <f t="shared" si="12"/>
        <v>177.99322958071065</v>
      </c>
      <c r="AR81" s="56">
        <f t="shared" si="12"/>
        <v>181.95615035059984</v>
      </c>
      <c r="AS81" s="56">
        <f t="shared" si="12"/>
        <v>185.81577852285329</v>
      </c>
      <c r="AT81" s="56">
        <f t="shared" si="12"/>
        <v>189.57470058102152</v>
      </c>
      <c r="AU81" s="56">
        <f t="shared" si="12"/>
        <v>193.23554197353894</v>
      </c>
      <c r="AV81" s="56">
        <f t="shared" si="12"/>
        <v>196.80082730714028</v>
      </c>
      <c r="AW81" s="56">
        <f t="shared" si="12"/>
        <v>200.27298590747148</v>
      </c>
      <c r="AX81" s="56">
        <f t="shared" si="12"/>
        <v>200.69290655609001</v>
      </c>
      <c r="AY81" s="56">
        <f t="shared" si="12"/>
        <v>201.10437840307495</v>
      </c>
      <c r="AZ81" s="56">
        <f t="shared" si="12"/>
        <v>201.50657830990053</v>
      </c>
      <c r="BA81" s="56">
        <f t="shared" si="12"/>
        <v>201.8989199243116</v>
      </c>
      <c r="BB81" s="56">
        <f t="shared" si="12"/>
        <v>202.28084994628074</v>
      </c>
      <c r="BC81" s="56">
        <f t="shared" si="12"/>
        <v>202.65193501513053</v>
      </c>
      <c r="BD81" s="56">
        <f t="shared" si="12"/>
        <v>203.01174385019581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41106.010743702878</v>
      </c>
      <c r="G88" s="139">
        <v>74998.789842674058</v>
      </c>
      <c r="H88" s="139">
        <v>107471.57061950918</v>
      </c>
      <c r="I88" s="139">
        <v>142595.36037916626</v>
      </c>
      <c r="J88" s="139">
        <v>179641.5709977381</v>
      </c>
      <c r="K88" s="139">
        <v>217830.97254619558</v>
      </c>
      <c r="L88" s="139">
        <v>256830.24902196327</v>
      </c>
      <c r="M88" s="139">
        <v>307534.17010215053</v>
      </c>
      <c r="N88" s="139">
        <v>339490.28695683775</v>
      </c>
      <c r="O88" s="139">
        <v>368947.51305300719</v>
      </c>
      <c r="P88" s="139">
        <v>395657.26198021369</v>
      </c>
      <c r="Q88" s="139">
        <v>419469.43737094197</v>
      </c>
      <c r="R88" s="139">
        <v>440004.88808779488</v>
      </c>
      <c r="S88" s="139">
        <v>456606.39461692271</v>
      </c>
      <c r="T88" s="139">
        <v>469305.49804050266</v>
      </c>
      <c r="U88" s="139">
        <v>477850.61059020343</v>
      </c>
      <c r="V88" s="139">
        <v>483162.5208556623</v>
      </c>
      <c r="W88" s="139">
        <v>485812.36234051373</v>
      </c>
      <c r="X88" s="139">
        <v>486793.64920856187</v>
      </c>
      <c r="Y88" s="139">
        <v>487326.34007609589</v>
      </c>
      <c r="Z88" s="139">
        <v>487426.59351157385</v>
      </c>
      <c r="AA88" s="139">
        <v>487458.60778658325</v>
      </c>
      <c r="AB88" s="139">
        <v>487458.60778658325</v>
      </c>
      <c r="AC88" s="139">
        <v>487458.60778658325</v>
      </c>
      <c r="AD88" s="139">
        <v>487458.60778658325</v>
      </c>
      <c r="AE88" s="139">
        <v>487458.60778658325</v>
      </c>
      <c r="AF88" s="139">
        <v>487458.60778658325</v>
      </c>
      <c r="AG88" s="139">
        <v>487458.60778658325</v>
      </c>
      <c r="AH88" s="139">
        <v>487458.60778658325</v>
      </c>
      <c r="AI88" s="139">
        <v>487458.60778658325</v>
      </c>
      <c r="AJ88" s="139">
        <v>487458.60778658325</v>
      </c>
      <c r="AK88" s="139">
        <v>487458.60778658325</v>
      </c>
      <c r="AL88" s="139">
        <v>487458.60778658325</v>
      </c>
      <c r="AM88" s="139">
        <v>487458.60778658325</v>
      </c>
      <c r="AN88" s="139">
        <v>487458.60778658325</v>
      </c>
      <c r="AO88" s="139">
        <v>487458.60778658325</v>
      </c>
      <c r="AP88" s="139">
        <v>487458.60778658325</v>
      </c>
      <c r="AQ88" s="139">
        <v>487458.60778658325</v>
      </c>
      <c r="AR88" s="139">
        <v>487458.60778658325</v>
      </c>
      <c r="AS88" s="139">
        <v>487458.60778658325</v>
      </c>
      <c r="AT88" s="139">
        <v>487458.60778658325</v>
      </c>
      <c r="AU88" s="139">
        <v>487458.60778658325</v>
      </c>
      <c r="AV88" s="139">
        <v>487458.60778658325</v>
      </c>
      <c r="AW88" s="139">
        <v>487458.60778658325</v>
      </c>
      <c r="AX88" s="43"/>
      <c r="AY88" s="43"/>
      <c r="AZ88" s="43"/>
      <c r="BA88" s="43"/>
      <c r="BB88" s="43"/>
      <c r="BC88" s="43"/>
      <c r="BD88" s="43"/>
    </row>
    <row r="89" spans="1:56" x14ac:dyDescent="0.3">
      <c r="A89" s="172"/>
      <c r="B89" s="4" t="s">
        <v>214</v>
      </c>
      <c r="D89" s="4" t="s">
        <v>88</v>
      </c>
      <c r="E89" s="139">
        <v>0</v>
      </c>
      <c r="F89" s="139">
        <v>751535.40679248888</v>
      </c>
      <c r="G89" s="139">
        <v>1371191.9963058094</v>
      </c>
      <c r="H89" s="139">
        <v>1964890.9902141974</v>
      </c>
      <c r="I89" s="139">
        <v>2607055.6233427799</v>
      </c>
      <c r="J89" s="139">
        <v>3284370.7747808676</v>
      </c>
      <c r="K89" s="139">
        <v>3982584.5848248145</v>
      </c>
      <c r="L89" s="139">
        <v>4695603.4068420716</v>
      </c>
      <c r="M89" s="139">
        <v>5622619.7113206936</v>
      </c>
      <c r="N89" s="139">
        <v>6206871.6287721964</v>
      </c>
      <c r="O89" s="139">
        <v>6745436.3896188801</v>
      </c>
      <c r="P89" s="139">
        <v>7233768.76429132</v>
      </c>
      <c r="Q89" s="139">
        <v>7669125.4207037035</v>
      </c>
      <c r="R89" s="139">
        <v>8044573.1395906676</v>
      </c>
      <c r="S89" s="139">
        <v>8348096.361998817</v>
      </c>
      <c r="T89" s="139">
        <v>8580272.1545738615</v>
      </c>
      <c r="U89" s="139">
        <v>8736501.6536084153</v>
      </c>
      <c r="V89" s="139">
        <v>8833619.4627861045</v>
      </c>
      <c r="W89" s="139">
        <v>8882066.9636979401</v>
      </c>
      <c r="X89" s="139">
        <v>8900007.7382823694</v>
      </c>
      <c r="Y89" s="139">
        <v>8909746.8016990703</v>
      </c>
      <c r="Z89" s="139">
        <v>8911579.6909673996</v>
      </c>
      <c r="AA89" s="139">
        <v>8912164.9952288568</v>
      </c>
      <c r="AB89" s="139">
        <v>8912164.9952288568</v>
      </c>
      <c r="AC89" s="139">
        <v>8912164.9952288568</v>
      </c>
      <c r="AD89" s="139">
        <v>8912164.9952288568</v>
      </c>
      <c r="AE89" s="139">
        <v>8912164.9952288568</v>
      </c>
      <c r="AF89" s="139">
        <v>8912164.9952288568</v>
      </c>
      <c r="AG89" s="139">
        <v>8912164.9952288568</v>
      </c>
      <c r="AH89" s="139">
        <v>8912164.9952288568</v>
      </c>
      <c r="AI89" s="139">
        <v>8912164.9952288568</v>
      </c>
      <c r="AJ89" s="139">
        <v>8912164.9952288568</v>
      </c>
      <c r="AK89" s="139">
        <v>8912164.9952288568</v>
      </c>
      <c r="AL89" s="139">
        <v>8912164.9952288568</v>
      </c>
      <c r="AM89" s="139">
        <v>8912164.9952288568</v>
      </c>
      <c r="AN89" s="139">
        <v>8912164.9952288568</v>
      </c>
      <c r="AO89" s="139">
        <v>8912164.9952288568</v>
      </c>
      <c r="AP89" s="139">
        <v>8912164.9952288568</v>
      </c>
      <c r="AQ89" s="139">
        <v>8912164.9952288568</v>
      </c>
      <c r="AR89" s="139">
        <v>8912164.9952288568</v>
      </c>
      <c r="AS89" s="139">
        <v>8912164.9952288568</v>
      </c>
      <c r="AT89" s="139">
        <v>8912164.9952288568</v>
      </c>
      <c r="AU89" s="139">
        <v>8912164.9952288568</v>
      </c>
      <c r="AV89" s="139">
        <v>8912164.9952288568</v>
      </c>
      <c r="AW89" s="139">
        <v>8912164.9952288568</v>
      </c>
      <c r="AX89" s="43"/>
      <c r="AY89" s="43"/>
      <c r="AZ89" s="43"/>
      <c r="BA89" s="43"/>
      <c r="BB89" s="43"/>
      <c r="BC89" s="43"/>
      <c r="BD89" s="43"/>
    </row>
    <row r="90" spans="1:56" ht="16.5" x14ac:dyDescent="0.3">
      <c r="A90" s="172"/>
      <c r="B90" s="4" t="s">
        <v>331</v>
      </c>
      <c r="D90" s="4" t="s">
        <v>89</v>
      </c>
      <c r="E90" s="140">
        <v>0</v>
      </c>
      <c r="F90" s="140">
        <v>9.0298638067927968</v>
      </c>
      <c r="G90" s="140">
        <v>16.130628318365577</v>
      </c>
      <c r="H90" s="140">
        <v>22.569041311065725</v>
      </c>
      <c r="I90" s="140">
        <v>30.160241917844075</v>
      </c>
      <c r="J90" s="140">
        <v>38.189047089035526</v>
      </c>
      <c r="K90" s="140">
        <v>46.665344076982748</v>
      </c>
      <c r="L90" s="140">
        <v>55.722069512131917</v>
      </c>
      <c r="M90" s="140">
        <v>67.068052547340443</v>
      </c>
      <c r="N90" s="140">
        <v>74.172319161380571</v>
      </c>
      <c r="O90" s="140">
        <v>80.849840507543618</v>
      </c>
      <c r="P90" s="140">
        <v>86.985447537555089</v>
      </c>
      <c r="Q90" s="140">
        <v>92.50601912707387</v>
      </c>
      <c r="R90" s="140">
        <v>97.401517825238997</v>
      </c>
      <c r="S90" s="140">
        <v>101.53258471827192</v>
      </c>
      <c r="T90" s="140">
        <v>104.85375994740681</v>
      </c>
      <c r="U90" s="140">
        <v>107.21866082641333</v>
      </c>
      <c r="V90" s="140">
        <v>108.70902198150867</v>
      </c>
      <c r="W90" s="140">
        <v>109.46962874383807</v>
      </c>
      <c r="X90" s="140">
        <v>109.7750527768533</v>
      </c>
      <c r="Y90" s="140">
        <v>109.9390487520363</v>
      </c>
      <c r="Z90" s="140">
        <v>109.97481374416748</v>
      </c>
      <c r="AA90" s="140">
        <v>109.98659071138707</v>
      </c>
      <c r="AB90" s="140">
        <v>109.98659071138707</v>
      </c>
      <c r="AC90" s="140">
        <v>109.98659071138707</v>
      </c>
      <c r="AD90" s="140">
        <v>109.98659071138707</v>
      </c>
      <c r="AE90" s="140">
        <v>109.98659071138707</v>
      </c>
      <c r="AF90" s="140">
        <v>109.98659071138707</v>
      </c>
      <c r="AG90" s="140">
        <v>109.98659071138707</v>
      </c>
      <c r="AH90" s="140">
        <v>109.98659071138707</v>
      </c>
      <c r="AI90" s="140">
        <v>109.98659071138707</v>
      </c>
      <c r="AJ90" s="140">
        <v>109.98659071138707</v>
      </c>
      <c r="AK90" s="140">
        <v>109.98659071138707</v>
      </c>
      <c r="AL90" s="140">
        <v>109.98659071138707</v>
      </c>
      <c r="AM90" s="140">
        <v>109.98659071138707</v>
      </c>
      <c r="AN90" s="140">
        <v>109.98659071138707</v>
      </c>
      <c r="AO90" s="140">
        <v>109.98659071138707</v>
      </c>
      <c r="AP90" s="140">
        <v>109.98659071138707</v>
      </c>
      <c r="AQ90" s="140">
        <v>109.98659071138707</v>
      </c>
      <c r="AR90" s="140">
        <v>109.98659071138707</v>
      </c>
      <c r="AS90" s="140">
        <v>109.98659071138707</v>
      </c>
      <c r="AT90" s="140">
        <v>109.98659071138707</v>
      </c>
      <c r="AU90" s="140">
        <v>109.98659071138707</v>
      </c>
      <c r="AV90" s="140">
        <v>109.98659071138707</v>
      </c>
      <c r="AW90" s="140">
        <v>109.98659071138707</v>
      </c>
      <c r="AX90" s="37"/>
      <c r="AY90" s="37"/>
      <c r="AZ90" s="37"/>
      <c r="BA90" s="37"/>
      <c r="BB90" s="37"/>
      <c r="BC90" s="37"/>
      <c r="BD90" s="37"/>
    </row>
    <row r="91" spans="1:56" ht="16.5" x14ac:dyDescent="0.3">
      <c r="A91" s="172"/>
      <c r="B91" s="4" t="s">
        <v>332</v>
      </c>
      <c r="D91" s="4" t="s">
        <v>42</v>
      </c>
      <c r="E91" s="140">
        <v>0</v>
      </c>
      <c r="F91" s="140">
        <v>1.52674521755349E-2</v>
      </c>
      <c r="G91" s="140">
        <v>2.6481724026962215E-2</v>
      </c>
      <c r="H91" s="140">
        <v>3.7258058299011167E-2</v>
      </c>
      <c r="I91" s="140">
        <v>4.8891421997515901E-2</v>
      </c>
      <c r="J91" s="140">
        <v>6.0375692765515701E-2</v>
      </c>
      <c r="K91" s="140">
        <v>7.2766271186512799E-2</v>
      </c>
      <c r="L91" s="140">
        <v>8.5840660925274009E-2</v>
      </c>
      <c r="M91" s="140">
        <v>0.10241433421941119</v>
      </c>
      <c r="N91" s="140">
        <v>0.11279894571247873</v>
      </c>
      <c r="O91" s="140">
        <v>0.1224877715799374</v>
      </c>
      <c r="P91" s="140">
        <v>0.13114332883814483</v>
      </c>
      <c r="Q91" s="140">
        <v>0.13890302395998921</v>
      </c>
      <c r="R91" s="140">
        <v>0.14560037378109691</v>
      </c>
      <c r="S91" s="140">
        <v>0.15113988780883567</v>
      </c>
      <c r="T91" s="140">
        <v>0.15539935249143369</v>
      </c>
      <c r="U91" s="140">
        <v>0.15833230159018361</v>
      </c>
      <c r="V91" s="140">
        <v>0.16015623763111858</v>
      </c>
      <c r="W91" s="140">
        <v>0.1611143657759993</v>
      </c>
      <c r="X91" s="140">
        <v>0.1615183349069077</v>
      </c>
      <c r="Y91" s="140">
        <v>0.16171922819201887</v>
      </c>
      <c r="Z91" s="140">
        <v>0.16177619506339683</v>
      </c>
      <c r="AA91" s="140">
        <v>0.1617936778947183</v>
      </c>
      <c r="AB91" s="140">
        <v>0.1617936778947183</v>
      </c>
      <c r="AC91" s="140">
        <v>0.1617936778947183</v>
      </c>
      <c r="AD91" s="140">
        <v>0.1617936778947183</v>
      </c>
      <c r="AE91" s="140">
        <v>0.1617936778947183</v>
      </c>
      <c r="AF91" s="140">
        <v>0.1617936778947183</v>
      </c>
      <c r="AG91" s="140">
        <v>0.1617936778947183</v>
      </c>
      <c r="AH91" s="140">
        <v>0.1617936778947183</v>
      </c>
      <c r="AI91" s="140">
        <v>0.1617936778947183</v>
      </c>
      <c r="AJ91" s="140">
        <v>0.1617936778947183</v>
      </c>
      <c r="AK91" s="140">
        <v>0.1617936778947183</v>
      </c>
      <c r="AL91" s="140">
        <v>0.1617936778947183</v>
      </c>
      <c r="AM91" s="140">
        <v>0.1617936778947183</v>
      </c>
      <c r="AN91" s="140">
        <v>0.1617936778947183</v>
      </c>
      <c r="AO91" s="140">
        <v>0.1617936778947183</v>
      </c>
      <c r="AP91" s="140">
        <v>0.1617936778947183</v>
      </c>
      <c r="AQ91" s="140">
        <v>0.1617936778947183</v>
      </c>
      <c r="AR91" s="140">
        <v>0.1617936778947183</v>
      </c>
      <c r="AS91" s="140">
        <v>0.1617936778947183</v>
      </c>
      <c r="AT91" s="140">
        <v>0.1617936778947183</v>
      </c>
      <c r="AU91" s="140">
        <v>0.1617936778947183</v>
      </c>
      <c r="AV91" s="140">
        <v>0.1617936778947183</v>
      </c>
      <c r="AW91" s="140">
        <v>0.1617936778947183</v>
      </c>
      <c r="AX91" s="35"/>
      <c r="AY91" s="35"/>
      <c r="AZ91" s="35"/>
      <c r="BA91" s="35"/>
      <c r="BB91" s="35"/>
      <c r="BC91" s="35"/>
      <c r="BD91" s="35"/>
    </row>
    <row r="92" spans="1:56" ht="16.5" x14ac:dyDescent="0.3">
      <c r="A92" s="172"/>
      <c r="B92" s="4" t="s">
        <v>333</v>
      </c>
      <c r="D92" s="4" t="s">
        <v>42</v>
      </c>
      <c r="E92" s="140">
        <v>0</v>
      </c>
      <c r="F92" s="140">
        <v>3.0527788178236356E-2</v>
      </c>
      <c r="G92" s="140">
        <v>5.2948531963546056E-2</v>
      </c>
      <c r="H92" s="140">
        <v>7.4494796338641547E-2</v>
      </c>
      <c r="I92" s="140">
        <v>9.7747626217664044E-2</v>
      </c>
      <c r="J92" s="140">
        <v>0.12070103916751292</v>
      </c>
      <c r="K92" s="140">
        <v>0.14546426592043382</v>
      </c>
      <c r="L92" s="140">
        <v>0.17159385927389595</v>
      </c>
      <c r="M92" s="140">
        <v>0.20471411287358748</v>
      </c>
      <c r="N92" s="140">
        <v>0.22546749585261261</v>
      </c>
      <c r="O92" s="140">
        <v>0.24482822598834908</v>
      </c>
      <c r="P92" s="140">
        <v>0.26212362568699715</v>
      </c>
      <c r="Q92" s="140">
        <v>0.27762899640298666</v>
      </c>
      <c r="R92" s="140">
        <v>0.29101095549313338</v>
      </c>
      <c r="S92" s="140">
        <v>0.30207880224389688</v>
      </c>
      <c r="T92" s="140">
        <v>0.31059016128267347</v>
      </c>
      <c r="U92" s="140">
        <v>0.31645096366218245</v>
      </c>
      <c r="V92" s="140">
        <v>0.32009570612149429</v>
      </c>
      <c r="W92" s="140">
        <v>0.32201024962569069</v>
      </c>
      <c r="X92" s="140">
        <v>0.32281743471545948</v>
      </c>
      <c r="Y92" s="140">
        <v>0.32321874143340967</v>
      </c>
      <c r="Z92" s="140">
        <v>0.32333258802137566</v>
      </c>
      <c r="AA92" s="140">
        <v>0.32336752852884182</v>
      </c>
      <c r="AB92" s="140">
        <v>0.32336752852884182</v>
      </c>
      <c r="AC92" s="140">
        <v>0.32336752852884182</v>
      </c>
      <c r="AD92" s="140">
        <v>0.32336752852884182</v>
      </c>
      <c r="AE92" s="140">
        <v>0.32336752852884182</v>
      </c>
      <c r="AF92" s="140">
        <v>0.32336752852884182</v>
      </c>
      <c r="AG92" s="140">
        <v>0.32336752852884182</v>
      </c>
      <c r="AH92" s="140">
        <v>0.32336752852884182</v>
      </c>
      <c r="AI92" s="140">
        <v>0.32336752852884182</v>
      </c>
      <c r="AJ92" s="140">
        <v>0.32336752852884182</v>
      </c>
      <c r="AK92" s="140">
        <v>0.32336752852884182</v>
      </c>
      <c r="AL92" s="140">
        <v>0.32336752852884182</v>
      </c>
      <c r="AM92" s="140">
        <v>0.32336752852884182</v>
      </c>
      <c r="AN92" s="140">
        <v>0.32336752852884182</v>
      </c>
      <c r="AO92" s="140">
        <v>0.32336752852884182</v>
      </c>
      <c r="AP92" s="140">
        <v>0.32336752852884182</v>
      </c>
      <c r="AQ92" s="140">
        <v>0.32336752852884182</v>
      </c>
      <c r="AR92" s="140">
        <v>0.32336752852884182</v>
      </c>
      <c r="AS92" s="140">
        <v>0.32336752852884182</v>
      </c>
      <c r="AT92" s="140">
        <v>0.32336752852884182</v>
      </c>
      <c r="AU92" s="140">
        <v>0.32336752852884182</v>
      </c>
      <c r="AV92" s="140">
        <v>0.32336752852884182</v>
      </c>
      <c r="AW92" s="140">
        <v>0.32336752852884182</v>
      </c>
      <c r="AX92" s="35"/>
      <c r="AY92" s="35"/>
      <c r="AZ92" s="35"/>
      <c r="BA92" s="35"/>
      <c r="BB92" s="35"/>
      <c r="BC92" s="35"/>
      <c r="BD92" s="35"/>
    </row>
    <row r="93" spans="1:56" x14ac:dyDescent="0.3">
      <c r="A93" s="172"/>
      <c r="B93" s="4" t="s">
        <v>215</v>
      </c>
      <c r="D93" s="4" t="s">
        <v>90</v>
      </c>
      <c r="E93" s="140">
        <v>0</v>
      </c>
      <c r="F93" s="140">
        <v>0</v>
      </c>
      <c r="G93" s="140">
        <v>0</v>
      </c>
      <c r="H93" s="140">
        <v>0</v>
      </c>
      <c r="I93" s="140">
        <v>0</v>
      </c>
      <c r="J93" s="140">
        <v>0</v>
      </c>
      <c r="K93" s="140">
        <v>0</v>
      </c>
      <c r="L93" s="140">
        <v>0</v>
      </c>
      <c r="M93" s="140">
        <v>0</v>
      </c>
      <c r="N93" s="140">
        <v>0</v>
      </c>
      <c r="O93" s="140">
        <v>0</v>
      </c>
      <c r="P93" s="140">
        <v>0</v>
      </c>
      <c r="Q93" s="140">
        <v>0</v>
      </c>
      <c r="R93" s="140">
        <v>0</v>
      </c>
      <c r="S93" s="140">
        <v>0</v>
      </c>
      <c r="T93" s="140">
        <v>0</v>
      </c>
      <c r="U93" s="140">
        <v>0</v>
      </c>
      <c r="V93" s="140">
        <v>0</v>
      </c>
      <c r="W93" s="140">
        <v>0</v>
      </c>
      <c r="X93" s="140">
        <v>0</v>
      </c>
      <c r="Y93" s="140">
        <v>0</v>
      </c>
      <c r="Z93" s="140">
        <v>0</v>
      </c>
      <c r="AA93" s="140">
        <v>0</v>
      </c>
      <c r="AB93" s="140">
        <v>0</v>
      </c>
      <c r="AC93" s="140">
        <v>0</v>
      </c>
      <c r="AD93" s="140">
        <v>0</v>
      </c>
      <c r="AE93" s="140">
        <v>0</v>
      </c>
      <c r="AF93" s="140">
        <v>0</v>
      </c>
      <c r="AG93" s="140">
        <v>0</v>
      </c>
      <c r="AH93" s="140">
        <v>0</v>
      </c>
      <c r="AI93" s="140">
        <v>0</v>
      </c>
      <c r="AJ93" s="140">
        <v>0</v>
      </c>
      <c r="AK93" s="140">
        <v>0</v>
      </c>
      <c r="AL93" s="140">
        <v>0</v>
      </c>
      <c r="AM93" s="140">
        <v>0</v>
      </c>
      <c r="AN93" s="140">
        <v>0</v>
      </c>
      <c r="AO93" s="140">
        <v>0</v>
      </c>
      <c r="AP93" s="140">
        <v>0</v>
      </c>
      <c r="AQ93" s="140">
        <v>0</v>
      </c>
      <c r="AR93" s="140">
        <v>0</v>
      </c>
      <c r="AS93" s="140">
        <v>0</v>
      </c>
      <c r="AT93" s="140">
        <v>0</v>
      </c>
      <c r="AU93" s="140">
        <v>0</v>
      </c>
      <c r="AV93" s="140">
        <v>0</v>
      </c>
      <c r="AW93" s="140">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61.140388399618331</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107.3867679174807</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145.88144158122799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198.87475508346006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-1.9795600000000002</v>
      </c>
      <c r="F13" s="62">
        <f>'Option 1'!F13*1.1</f>
        <v>-1.9596500000000003</v>
      </c>
      <c r="G13" s="62">
        <f>'Option 1'!G13*1.1</f>
        <v>-1.9476600000000002</v>
      </c>
      <c r="H13" s="62">
        <f>'Option 1'!H13*1.1</f>
        <v>-1.9176300000000002</v>
      </c>
      <c r="I13" s="62">
        <f>'Option 1'!I13*1.1</f>
        <v>-1.9061900000000003</v>
      </c>
      <c r="J13" s="62">
        <f>'Option 1'!J13*1.1</f>
        <v>-1.8775900000000003</v>
      </c>
      <c r="K13" s="62">
        <f>'Option 1'!K13*1.1</f>
        <v>-1.86582</v>
      </c>
      <c r="L13" s="62">
        <f>'Option 1'!L13*1.1</f>
        <v>-1.83667</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-1.9795600000000002</v>
      </c>
      <c r="F18" s="59">
        <f t="shared" ref="F18:AW18" si="0">SUM(F13:F17)</f>
        <v>-1.9596500000000003</v>
      </c>
      <c r="G18" s="59">
        <f t="shared" si="0"/>
        <v>-1.9476600000000002</v>
      </c>
      <c r="H18" s="59">
        <f t="shared" si="0"/>
        <v>-1.9176300000000002</v>
      </c>
      <c r="I18" s="59">
        <f t="shared" si="0"/>
        <v>-1.9061900000000003</v>
      </c>
      <c r="J18" s="59">
        <f t="shared" si="0"/>
        <v>-1.8775900000000003</v>
      </c>
      <c r="K18" s="59">
        <f t="shared" si="0"/>
        <v>-1.86582</v>
      </c>
      <c r="L18" s="59">
        <f t="shared" si="0"/>
        <v>-1.83667</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0.12127002564805006</v>
      </c>
      <c r="G19" s="33">
        <f>'Option 1'!G19</f>
        <v>0.21892129029025265</v>
      </c>
      <c r="H19" s="33">
        <f>'Option 1'!H19</f>
        <v>0.31353375912771436</v>
      </c>
      <c r="I19" s="33">
        <f>'Option 1'!I19</f>
        <v>0.41638990797907449</v>
      </c>
      <c r="J19" s="33">
        <f>'Option 1'!J19</f>
        <v>0.52335031387483943</v>
      </c>
      <c r="K19" s="33">
        <f>'Option 1'!K19</f>
        <v>0.63628224383359755</v>
      </c>
      <c r="L19" s="33">
        <f>'Option 1'!L19</f>
        <v>0.75536560351250648</v>
      </c>
      <c r="M19" s="33">
        <f>'Option 1'!M19</f>
        <v>0.90444491753643963</v>
      </c>
      <c r="N19" s="33">
        <f>'Option 1'!N19</f>
        <v>0.99821702613156338</v>
      </c>
      <c r="O19" s="33">
        <f>'Option 1'!O19</f>
        <v>1.085377692914947</v>
      </c>
      <c r="P19" s="33">
        <f>'Option 1'!P19</f>
        <v>1.1645301222960698</v>
      </c>
      <c r="Q19" s="33">
        <f>'Option 1'!Q19</f>
        <v>1.2355859386927746</v>
      </c>
      <c r="R19" s="33">
        <f>'Option 1'!R19</f>
        <v>1.2973655913761819</v>
      </c>
      <c r="S19" s="33">
        <f>'Option 1'!S19</f>
        <v>1.348033967473981</v>
      </c>
      <c r="T19" s="33">
        <f>'Option 1'!T19</f>
        <v>1.3871556188442957</v>
      </c>
      <c r="U19" s="33">
        <f>'Option 1'!U19</f>
        <v>1.4139747834797229</v>
      </c>
      <c r="V19" s="33">
        <f>'Option 1'!V19</f>
        <v>1.4307891941539617</v>
      </c>
      <c r="W19" s="33">
        <f>'Option 1'!W19</f>
        <v>1.4397296847907186</v>
      </c>
      <c r="X19" s="33">
        <f>'Option 1'!X19</f>
        <v>1.443363537191249</v>
      </c>
      <c r="Y19" s="33">
        <f>'Option 1'!Y19</f>
        <v>1.4452448319876194</v>
      </c>
      <c r="Z19" s="33">
        <f>'Option 1'!Z19</f>
        <v>1.4455679687797276</v>
      </c>
      <c r="AA19" s="33">
        <f>'Option 1'!AA19</f>
        <v>1.4456603610729761</v>
      </c>
      <c r="AB19" s="33">
        <f>'Option 1'!AB19</f>
        <v>1.4456603610729761</v>
      </c>
      <c r="AC19" s="33">
        <f>'Option 1'!AC19</f>
        <v>1.4456603610729761</v>
      </c>
      <c r="AD19" s="33">
        <f>'Option 1'!AD19</f>
        <v>1.4456603610729761</v>
      </c>
      <c r="AE19" s="33">
        <f>'Option 1'!AE19</f>
        <v>1.4456603610729761</v>
      </c>
      <c r="AF19" s="33">
        <f>'Option 1'!AF19</f>
        <v>1.4456603610729761</v>
      </c>
      <c r="AG19" s="33">
        <f>'Option 1'!AG19</f>
        <v>1.4456603610729761</v>
      </c>
      <c r="AH19" s="33">
        <f>'Option 1'!AH19</f>
        <v>1.4456603610729761</v>
      </c>
      <c r="AI19" s="33">
        <f>'Option 1'!AI19</f>
        <v>1.4456603610729761</v>
      </c>
      <c r="AJ19" s="33">
        <f>'Option 1'!AJ19</f>
        <v>1.4456603610729761</v>
      </c>
      <c r="AK19" s="33">
        <f>'Option 1'!AK19</f>
        <v>1.4456603610729761</v>
      </c>
      <c r="AL19" s="33">
        <f>'Option 1'!AL19</f>
        <v>1.4456603610729761</v>
      </c>
      <c r="AM19" s="33">
        <f>'Option 1'!AM19</f>
        <v>1.4456603610729761</v>
      </c>
      <c r="AN19" s="33">
        <f>'Option 1'!AN19</f>
        <v>1.4456603610729761</v>
      </c>
      <c r="AO19" s="33">
        <f>'Option 1'!AO19</f>
        <v>1.4456603610729761</v>
      </c>
      <c r="AP19" s="33">
        <f>'Option 1'!AP19</f>
        <v>1.4456603610729761</v>
      </c>
      <c r="AQ19" s="33">
        <f>'Option 1'!AQ19</f>
        <v>1.4456603610729761</v>
      </c>
      <c r="AR19" s="33">
        <f>'Option 1'!AR19</f>
        <v>1.4456603610729761</v>
      </c>
      <c r="AS19" s="33">
        <f>'Option 1'!AS19</f>
        <v>1.4456603610729761</v>
      </c>
      <c r="AT19" s="33">
        <f>'Option 1'!AT19</f>
        <v>1.4456603610729761</v>
      </c>
      <c r="AU19" s="33">
        <f>'Option 1'!AU19</f>
        <v>1.4456603610729761</v>
      </c>
      <c r="AV19" s="33">
        <f>'Option 1'!AV19</f>
        <v>1.4456603610729761</v>
      </c>
      <c r="AW19" s="33">
        <f>'Option 1'!AW19</f>
        <v>1.4456603610729761</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0.12127002564805006</v>
      </c>
      <c r="G25" s="67">
        <f t="shared" si="1"/>
        <v>0.21892129029025265</v>
      </c>
      <c r="H25" s="67">
        <f t="shared" si="1"/>
        <v>0.31353375912771436</v>
      </c>
      <c r="I25" s="67">
        <f t="shared" si="1"/>
        <v>0.41638990797907449</v>
      </c>
      <c r="J25" s="67">
        <f t="shared" si="1"/>
        <v>0.52335031387483943</v>
      </c>
      <c r="K25" s="67">
        <f t="shared" si="1"/>
        <v>0.63628224383359755</v>
      </c>
      <c r="L25" s="67">
        <f t="shared" si="1"/>
        <v>0.75536560351250648</v>
      </c>
      <c r="M25" s="67">
        <f t="shared" si="1"/>
        <v>0.90444491753643963</v>
      </c>
      <c r="N25" s="67">
        <f t="shared" si="1"/>
        <v>0.99821702613156338</v>
      </c>
      <c r="O25" s="67">
        <f t="shared" si="1"/>
        <v>1.085377692914947</v>
      </c>
      <c r="P25" s="67">
        <f t="shared" si="1"/>
        <v>1.1645301222960698</v>
      </c>
      <c r="Q25" s="67">
        <f t="shared" si="1"/>
        <v>1.2355859386927746</v>
      </c>
      <c r="R25" s="67">
        <f t="shared" si="1"/>
        <v>1.2973655913761819</v>
      </c>
      <c r="S25" s="67">
        <f t="shared" si="1"/>
        <v>1.348033967473981</v>
      </c>
      <c r="T25" s="67">
        <f t="shared" si="1"/>
        <v>1.3871556188442957</v>
      </c>
      <c r="U25" s="67">
        <f t="shared" si="1"/>
        <v>1.4139747834797229</v>
      </c>
      <c r="V25" s="67">
        <f t="shared" si="1"/>
        <v>1.4307891941539617</v>
      </c>
      <c r="W25" s="67">
        <f t="shared" si="1"/>
        <v>1.4397296847907186</v>
      </c>
      <c r="X25" s="67">
        <f t="shared" si="1"/>
        <v>1.443363537191249</v>
      </c>
      <c r="Y25" s="67">
        <f t="shared" si="1"/>
        <v>1.4452448319876194</v>
      </c>
      <c r="Z25" s="67">
        <f t="shared" si="1"/>
        <v>1.4455679687797276</v>
      </c>
      <c r="AA25" s="67">
        <f t="shared" si="1"/>
        <v>1.4456603610729761</v>
      </c>
      <c r="AB25" s="67">
        <f t="shared" si="1"/>
        <v>1.4456603610729761</v>
      </c>
      <c r="AC25" s="67">
        <f t="shared" si="1"/>
        <v>1.4456603610729761</v>
      </c>
      <c r="AD25" s="67">
        <f t="shared" si="1"/>
        <v>1.4456603610729761</v>
      </c>
      <c r="AE25" s="67">
        <f t="shared" si="1"/>
        <v>1.4456603610729761</v>
      </c>
      <c r="AF25" s="67">
        <f t="shared" si="1"/>
        <v>1.4456603610729761</v>
      </c>
      <c r="AG25" s="67">
        <f t="shared" si="1"/>
        <v>1.4456603610729761</v>
      </c>
      <c r="AH25" s="67">
        <f t="shared" si="1"/>
        <v>1.4456603610729761</v>
      </c>
      <c r="AI25" s="67">
        <f t="shared" si="1"/>
        <v>1.4456603610729761</v>
      </c>
      <c r="AJ25" s="67">
        <f t="shared" si="1"/>
        <v>1.4456603610729761</v>
      </c>
      <c r="AK25" s="67">
        <f t="shared" si="1"/>
        <v>1.4456603610729761</v>
      </c>
      <c r="AL25" s="67">
        <f t="shared" si="1"/>
        <v>1.4456603610729761</v>
      </c>
      <c r="AM25" s="67">
        <f t="shared" si="1"/>
        <v>1.4456603610729761</v>
      </c>
      <c r="AN25" s="67">
        <f t="shared" si="1"/>
        <v>1.4456603610729761</v>
      </c>
      <c r="AO25" s="67">
        <f t="shared" si="1"/>
        <v>1.4456603610729761</v>
      </c>
      <c r="AP25" s="67">
        <f t="shared" si="1"/>
        <v>1.4456603610729761</v>
      </c>
      <c r="AQ25" s="67">
        <f t="shared" si="1"/>
        <v>1.4456603610729761</v>
      </c>
      <c r="AR25" s="67">
        <f t="shared" si="1"/>
        <v>1.4456603610729761</v>
      </c>
      <c r="AS25" s="67">
        <f t="shared" si="1"/>
        <v>1.4456603610729761</v>
      </c>
      <c r="AT25" s="67">
        <f t="shared" si="1"/>
        <v>1.4456603610729761</v>
      </c>
      <c r="AU25" s="67">
        <f t="shared" si="1"/>
        <v>1.4456603610729761</v>
      </c>
      <c r="AV25" s="67">
        <f t="shared" si="1"/>
        <v>1.4456603610729761</v>
      </c>
      <c r="AW25" s="67">
        <f t="shared" si="1"/>
        <v>1.4456603610729761</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-1.9795600000000002</v>
      </c>
      <c r="F26" s="59">
        <f t="shared" ref="F26:BD26" si="2">F18+F25</f>
        <v>-1.8383799743519502</v>
      </c>
      <c r="G26" s="59">
        <f t="shared" si="2"/>
        <v>-1.7287387097097475</v>
      </c>
      <c r="H26" s="59">
        <f t="shared" si="2"/>
        <v>-1.6040962408722859</v>
      </c>
      <c r="I26" s="59">
        <f t="shared" si="2"/>
        <v>-1.4898000920209258</v>
      </c>
      <c r="J26" s="59">
        <f t="shared" si="2"/>
        <v>-1.3542396861251609</v>
      </c>
      <c r="K26" s="59">
        <f t="shared" si="2"/>
        <v>-1.2295377561664025</v>
      </c>
      <c r="L26" s="59">
        <f t="shared" si="2"/>
        <v>-1.0813043964874935</v>
      </c>
      <c r="M26" s="59">
        <f t="shared" si="2"/>
        <v>0.90444491753643963</v>
      </c>
      <c r="N26" s="59">
        <f t="shared" si="2"/>
        <v>0.99821702613156338</v>
      </c>
      <c r="O26" s="59">
        <f t="shared" si="2"/>
        <v>1.085377692914947</v>
      </c>
      <c r="P26" s="59">
        <f t="shared" si="2"/>
        <v>1.1645301222960698</v>
      </c>
      <c r="Q26" s="59">
        <f t="shared" si="2"/>
        <v>1.2355859386927746</v>
      </c>
      <c r="R26" s="59">
        <f t="shared" si="2"/>
        <v>1.2973655913761819</v>
      </c>
      <c r="S26" s="59">
        <f t="shared" si="2"/>
        <v>1.348033967473981</v>
      </c>
      <c r="T26" s="59">
        <f t="shared" si="2"/>
        <v>1.3871556188442957</v>
      </c>
      <c r="U26" s="59">
        <f t="shared" si="2"/>
        <v>1.4139747834797229</v>
      </c>
      <c r="V26" s="59">
        <f t="shared" si="2"/>
        <v>1.4307891941539617</v>
      </c>
      <c r="W26" s="59">
        <f t="shared" si="2"/>
        <v>1.4397296847907186</v>
      </c>
      <c r="X26" s="59">
        <f t="shared" si="2"/>
        <v>1.443363537191249</v>
      </c>
      <c r="Y26" s="59">
        <f t="shared" si="2"/>
        <v>1.4452448319876194</v>
      </c>
      <c r="Z26" s="59">
        <f t="shared" si="2"/>
        <v>1.4455679687797276</v>
      </c>
      <c r="AA26" s="59">
        <f t="shared" si="2"/>
        <v>1.4456603610729761</v>
      </c>
      <c r="AB26" s="59">
        <f t="shared" si="2"/>
        <v>1.4456603610729761</v>
      </c>
      <c r="AC26" s="59">
        <f t="shared" si="2"/>
        <v>1.4456603610729761</v>
      </c>
      <c r="AD26" s="59">
        <f t="shared" si="2"/>
        <v>1.4456603610729761</v>
      </c>
      <c r="AE26" s="59">
        <f t="shared" si="2"/>
        <v>1.4456603610729761</v>
      </c>
      <c r="AF26" s="59">
        <f t="shared" si="2"/>
        <v>1.4456603610729761</v>
      </c>
      <c r="AG26" s="59">
        <f t="shared" si="2"/>
        <v>1.4456603610729761</v>
      </c>
      <c r="AH26" s="59">
        <f t="shared" si="2"/>
        <v>1.4456603610729761</v>
      </c>
      <c r="AI26" s="59">
        <f t="shared" si="2"/>
        <v>1.4456603610729761</v>
      </c>
      <c r="AJ26" s="59">
        <f t="shared" si="2"/>
        <v>1.4456603610729761</v>
      </c>
      <c r="AK26" s="59">
        <f t="shared" si="2"/>
        <v>1.4456603610729761</v>
      </c>
      <c r="AL26" s="59">
        <f t="shared" si="2"/>
        <v>1.4456603610729761</v>
      </c>
      <c r="AM26" s="59">
        <f t="shared" si="2"/>
        <v>1.4456603610729761</v>
      </c>
      <c r="AN26" s="59">
        <f t="shared" si="2"/>
        <v>1.4456603610729761</v>
      </c>
      <c r="AO26" s="59">
        <f t="shared" si="2"/>
        <v>1.4456603610729761</v>
      </c>
      <c r="AP26" s="59">
        <f t="shared" si="2"/>
        <v>1.4456603610729761</v>
      </c>
      <c r="AQ26" s="59">
        <f t="shared" si="2"/>
        <v>1.4456603610729761</v>
      </c>
      <c r="AR26" s="59">
        <f t="shared" si="2"/>
        <v>1.4456603610729761</v>
      </c>
      <c r="AS26" s="59">
        <f t="shared" si="2"/>
        <v>1.4456603610729761</v>
      </c>
      <c r="AT26" s="59">
        <f t="shared" si="2"/>
        <v>1.4456603610729761</v>
      </c>
      <c r="AU26" s="59">
        <f t="shared" si="2"/>
        <v>1.4456603610729761</v>
      </c>
      <c r="AV26" s="59">
        <f t="shared" si="2"/>
        <v>1.4456603610729761</v>
      </c>
      <c r="AW26" s="59">
        <f t="shared" si="2"/>
        <v>1.4456603610729761</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-1.5836480000000002</v>
      </c>
      <c r="F28" s="34">
        <f t="shared" ref="F28:AW28" si="4">F26*F27</f>
        <v>-1.4707039794815602</v>
      </c>
      <c r="G28" s="34">
        <f t="shared" si="4"/>
        <v>-1.3829909677677981</v>
      </c>
      <c r="H28" s="34">
        <f t="shared" si="4"/>
        <v>-1.2832769926978287</v>
      </c>
      <c r="I28" s="34">
        <f t="shared" si="4"/>
        <v>-1.1918400736167407</v>
      </c>
      <c r="J28" s="34">
        <f t="shared" si="4"/>
        <v>-1.0833917489001288</v>
      </c>
      <c r="K28" s="34">
        <f t="shared" si="4"/>
        <v>-0.98363020493312203</v>
      </c>
      <c r="L28" s="34">
        <f t="shared" si="4"/>
        <v>-0.86504351718999484</v>
      </c>
      <c r="M28" s="34">
        <f t="shared" si="4"/>
        <v>0.72355593402915175</v>
      </c>
      <c r="N28" s="34">
        <f t="shared" si="4"/>
        <v>0.79857362090525075</v>
      </c>
      <c r="O28" s="34">
        <f t="shared" si="4"/>
        <v>0.86830215433195768</v>
      </c>
      <c r="P28" s="34">
        <f t="shared" si="4"/>
        <v>0.93162409783685585</v>
      </c>
      <c r="Q28" s="34">
        <f t="shared" si="4"/>
        <v>0.98846875095421971</v>
      </c>
      <c r="R28" s="34">
        <f t="shared" si="4"/>
        <v>1.0378924731009456</v>
      </c>
      <c r="S28" s="34">
        <f t="shared" si="4"/>
        <v>1.0784271739791849</v>
      </c>
      <c r="T28" s="34">
        <f t="shared" si="4"/>
        <v>1.1097244950754366</v>
      </c>
      <c r="U28" s="34">
        <f t="shared" si="4"/>
        <v>1.1311798267837785</v>
      </c>
      <c r="V28" s="34">
        <f t="shared" si="4"/>
        <v>1.1446313553231693</v>
      </c>
      <c r="W28" s="34">
        <f t="shared" si="4"/>
        <v>1.151783747832575</v>
      </c>
      <c r="X28" s="34">
        <f t="shared" si="4"/>
        <v>1.1546908297529992</v>
      </c>
      <c r="Y28" s="34">
        <f t="shared" si="4"/>
        <v>1.1561958655900957</v>
      </c>
      <c r="Z28" s="34">
        <f t="shared" si="4"/>
        <v>1.1564543750237821</v>
      </c>
      <c r="AA28" s="34">
        <f t="shared" si="4"/>
        <v>1.156528288858381</v>
      </c>
      <c r="AB28" s="34">
        <f t="shared" si="4"/>
        <v>1.156528288858381</v>
      </c>
      <c r="AC28" s="34">
        <f t="shared" si="4"/>
        <v>1.156528288858381</v>
      </c>
      <c r="AD28" s="34">
        <f t="shared" si="4"/>
        <v>1.156528288858381</v>
      </c>
      <c r="AE28" s="34">
        <f t="shared" si="4"/>
        <v>1.156528288858381</v>
      </c>
      <c r="AF28" s="34">
        <f t="shared" si="4"/>
        <v>1.156528288858381</v>
      </c>
      <c r="AG28" s="34">
        <f t="shared" si="4"/>
        <v>1.156528288858381</v>
      </c>
      <c r="AH28" s="34">
        <f t="shared" si="4"/>
        <v>1.156528288858381</v>
      </c>
      <c r="AI28" s="34">
        <f t="shared" si="4"/>
        <v>1.156528288858381</v>
      </c>
      <c r="AJ28" s="34">
        <f t="shared" si="4"/>
        <v>1.156528288858381</v>
      </c>
      <c r="AK28" s="34">
        <f t="shared" si="4"/>
        <v>1.156528288858381</v>
      </c>
      <c r="AL28" s="34">
        <f t="shared" si="4"/>
        <v>1.156528288858381</v>
      </c>
      <c r="AM28" s="34">
        <f t="shared" si="4"/>
        <v>1.156528288858381</v>
      </c>
      <c r="AN28" s="34">
        <f t="shared" si="4"/>
        <v>1.156528288858381</v>
      </c>
      <c r="AO28" s="34">
        <f t="shared" si="4"/>
        <v>1.156528288858381</v>
      </c>
      <c r="AP28" s="34">
        <f t="shared" si="4"/>
        <v>1.156528288858381</v>
      </c>
      <c r="AQ28" s="34">
        <f t="shared" si="4"/>
        <v>1.156528288858381</v>
      </c>
      <c r="AR28" s="34">
        <f t="shared" si="4"/>
        <v>1.156528288858381</v>
      </c>
      <c r="AS28" s="34">
        <f t="shared" si="4"/>
        <v>1.156528288858381</v>
      </c>
      <c r="AT28" s="34">
        <f t="shared" si="4"/>
        <v>1.156528288858381</v>
      </c>
      <c r="AU28" s="34">
        <f t="shared" si="4"/>
        <v>1.156528288858381</v>
      </c>
      <c r="AV28" s="34">
        <f t="shared" si="4"/>
        <v>1.156528288858381</v>
      </c>
      <c r="AW28" s="34">
        <f t="shared" si="4"/>
        <v>1.156528288858381</v>
      </c>
      <c r="AX28" s="34"/>
      <c r="AY28" s="34"/>
      <c r="AZ28" s="34"/>
      <c r="BA28" s="34"/>
      <c r="BB28" s="34"/>
      <c r="BC28" s="34"/>
      <c r="BD28" s="34"/>
    </row>
    <row r="29" spans="1:56" x14ac:dyDescent="0.3">
      <c r="A29" s="115"/>
      <c r="B29" s="9" t="s">
        <v>92</v>
      </c>
      <c r="C29" s="11" t="s">
        <v>44</v>
      </c>
      <c r="D29" s="9" t="s">
        <v>40</v>
      </c>
      <c r="E29" s="34">
        <f>E26-E28</f>
        <v>-0.39591200000000004</v>
      </c>
      <c r="F29" s="34">
        <f t="shared" ref="F29:AW29" si="5">F26-F28</f>
        <v>-0.36767599487039004</v>
      </c>
      <c r="G29" s="34">
        <f t="shared" si="5"/>
        <v>-0.34574774194194946</v>
      </c>
      <c r="H29" s="34">
        <f t="shared" si="5"/>
        <v>-0.32081924817445717</v>
      </c>
      <c r="I29" s="34">
        <f t="shared" si="5"/>
        <v>-0.29796001840418507</v>
      </c>
      <c r="J29" s="34">
        <f t="shared" si="5"/>
        <v>-0.27084793722503209</v>
      </c>
      <c r="K29" s="34">
        <f t="shared" si="5"/>
        <v>-0.24590755123328045</v>
      </c>
      <c r="L29" s="34">
        <f t="shared" si="5"/>
        <v>-0.21626087929749871</v>
      </c>
      <c r="M29" s="34">
        <f t="shared" si="5"/>
        <v>0.18088898350728788</v>
      </c>
      <c r="N29" s="34">
        <f t="shared" si="5"/>
        <v>0.19964340522631263</v>
      </c>
      <c r="O29" s="34">
        <f t="shared" si="5"/>
        <v>0.21707553858298934</v>
      </c>
      <c r="P29" s="34">
        <f t="shared" si="5"/>
        <v>0.23290602445921393</v>
      </c>
      <c r="Q29" s="34">
        <f t="shared" si="5"/>
        <v>0.24711718773855484</v>
      </c>
      <c r="R29" s="34">
        <f t="shared" si="5"/>
        <v>0.25947311827523634</v>
      </c>
      <c r="S29" s="34">
        <f t="shared" si="5"/>
        <v>0.2696067934947961</v>
      </c>
      <c r="T29" s="34">
        <f t="shared" si="5"/>
        <v>0.27743112376885914</v>
      </c>
      <c r="U29" s="34">
        <f t="shared" si="5"/>
        <v>0.28279495669594445</v>
      </c>
      <c r="V29" s="34">
        <f t="shared" si="5"/>
        <v>0.28615783883079238</v>
      </c>
      <c r="W29" s="34">
        <f t="shared" si="5"/>
        <v>0.28794593695814363</v>
      </c>
      <c r="X29" s="34">
        <f t="shared" si="5"/>
        <v>0.2886727074382498</v>
      </c>
      <c r="Y29" s="34">
        <f t="shared" si="5"/>
        <v>0.28904896639752375</v>
      </c>
      <c r="Z29" s="34">
        <f t="shared" si="5"/>
        <v>0.28911359375594547</v>
      </c>
      <c r="AA29" s="34">
        <f t="shared" si="5"/>
        <v>0.28913207221459514</v>
      </c>
      <c r="AB29" s="34">
        <f t="shared" si="5"/>
        <v>0.28913207221459514</v>
      </c>
      <c r="AC29" s="34">
        <f t="shared" si="5"/>
        <v>0.28913207221459514</v>
      </c>
      <c r="AD29" s="34">
        <f t="shared" si="5"/>
        <v>0.28913207221459514</v>
      </c>
      <c r="AE29" s="34">
        <f t="shared" si="5"/>
        <v>0.28913207221459514</v>
      </c>
      <c r="AF29" s="34">
        <f t="shared" si="5"/>
        <v>0.28913207221459514</v>
      </c>
      <c r="AG29" s="34">
        <f t="shared" si="5"/>
        <v>0.28913207221459514</v>
      </c>
      <c r="AH29" s="34">
        <f t="shared" si="5"/>
        <v>0.28913207221459514</v>
      </c>
      <c r="AI29" s="34">
        <f t="shared" si="5"/>
        <v>0.28913207221459514</v>
      </c>
      <c r="AJ29" s="34">
        <f t="shared" si="5"/>
        <v>0.28913207221459514</v>
      </c>
      <c r="AK29" s="34">
        <f t="shared" si="5"/>
        <v>0.28913207221459514</v>
      </c>
      <c r="AL29" s="34">
        <f t="shared" si="5"/>
        <v>0.28913207221459514</v>
      </c>
      <c r="AM29" s="34">
        <f t="shared" si="5"/>
        <v>0.28913207221459514</v>
      </c>
      <c r="AN29" s="34">
        <f t="shared" si="5"/>
        <v>0.28913207221459514</v>
      </c>
      <c r="AO29" s="34">
        <f t="shared" si="5"/>
        <v>0.28913207221459514</v>
      </c>
      <c r="AP29" s="34">
        <f t="shared" si="5"/>
        <v>0.28913207221459514</v>
      </c>
      <c r="AQ29" s="34">
        <f t="shared" si="5"/>
        <v>0.28913207221459514</v>
      </c>
      <c r="AR29" s="34">
        <f t="shared" si="5"/>
        <v>0.28913207221459514</v>
      </c>
      <c r="AS29" s="34">
        <f t="shared" si="5"/>
        <v>0.28913207221459514</v>
      </c>
      <c r="AT29" s="34">
        <f t="shared" si="5"/>
        <v>0.28913207221459514</v>
      </c>
      <c r="AU29" s="34">
        <f t="shared" si="5"/>
        <v>0.28913207221459514</v>
      </c>
      <c r="AV29" s="34">
        <f t="shared" si="5"/>
        <v>0.28913207221459514</v>
      </c>
      <c r="AW29" s="34">
        <f t="shared" si="5"/>
        <v>0.28913207221459514</v>
      </c>
      <c r="AX29" s="34"/>
      <c r="AY29" s="34"/>
      <c r="AZ29" s="34"/>
      <c r="BA29" s="34"/>
      <c r="BB29" s="34"/>
      <c r="BC29" s="34"/>
      <c r="BD29" s="34"/>
    </row>
    <row r="30" spans="1:56" ht="16.5" hidden="1" customHeight="1" outlineLevel="1" x14ac:dyDescent="0.35">
      <c r="A30" s="115"/>
      <c r="B30" s="9" t="s">
        <v>1</v>
      </c>
      <c r="C30" s="11" t="s">
        <v>53</v>
      </c>
      <c r="D30" s="9" t="s">
        <v>40</v>
      </c>
      <c r="F30" s="34">
        <f>$E$28/'Fixed data'!$C$7</f>
        <v>-3.5192177777777785E-2</v>
      </c>
      <c r="G30" s="34">
        <f>$E$28/'Fixed data'!$C$7</f>
        <v>-3.5192177777777785E-2</v>
      </c>
      <c r="H30" s="34">
        <f>$E$28/'Fixed data'!$C$7</f>
        <v>-3.5192177777777785E-2</v>
      </c>
      <c r="I30" s="34">
        <f>$E$28/'Fixed data'!$C$7</f>
        <v>-3.5192177777777785E-2</v>
      </c>
      <c r="J30" s="34">
        <f>$E$28/'Fixed data'!$C$7</f>
        <v>-3.5192177777777785E-2</v>
      </c>
      <c r="K30" s="34">
        <f>$E$28/'Fixed data'!$C$7</f>
        <v>-3.5192177777777785E-2</v>
      </c>
      <c r="L30" s="34">
        <f>$E$28/'Fixed data'!$C$7</f>
        <v>-3.5192177777777785E-2</v>
      </c>
      <c r="M30" s="34">
        <f>$E$28/'Fixed data'!$C$7</f>
        <v>-3.5192177777777785E-2</v>
      </c>
      <c r="N30" s="34">
        <f>$E$28/'Fixed data'!$C$7</f>
        <v>-3.5192177777777785E-2</v>
      </c>
      <c r="O30" s="34">
        <f>$E$28/'Fixed data'!$C$7</f>
        <v>-3.5192177777777785E-2</v>
      </c>
      <c r="P30" s="34">
        <f>$E$28/'Fixed data'!$C$7</f>
        <v>-3.5192177777777785E-2</v>
      </c>
      <c r="Q30" s="34">
        <f>$E$28/'Fixed data'!$C$7</f>
        <v>-3.5192177777777785E-2</v>
      </c>
      <c r="R30" s="34">
        <f>$E$28/'Fixed data'!$C$7</f>
        <v>-3.5192177777777785E-2</v>
      </c>
      <c r="S30" s="34">
        <f>$E$28/'Fixed data'!$C$7</f>
        <v>-3.5192177777777785E-2</v>
      </c>
      <c r="T30" s="34">
        <f>$E$28/'Fixed data'!$C$7</f>
        <v>-3.5192177777777785E-2</v>
      </c>
      <c r="U30" s="34">
        <f>$E$28/'Fixed data'!$C$7</f>
        <v>-3.5192177777777785E-2</v>
      </c>
      <c r="V30" s="34">
        <f>$E$28/'Fixed data'!$C$7</f>
        <v>-3.5192177777777785E-2</v>
      </c>
      <c r="W30" s="34">
        <f>$E$28/'Fixed data'!$C$7</f>
        <v>-3.5192177777777785E-2</v>
      </c>
      <c r="X30" s="34">
        <f>$E$28/'Fixed data'!$C$7</f>
        <v>-3.5192177777777785E-2</v>
      </c>
      <c r="Y30" s="34">
        <f>$E$28/'Fixed data'!$C$7</f>
        <v>-3.5192177777777785E-2</v>
      </c>
      <c r="Z30" s="34">
        <f>$E$28/'Fixed data'!$C$7</f>
        <v>-3.5192177777777785E-2</v>
      </c>
      <c r="AA30" s="34">
        <f>$E$28/'Fixed data'!$C$7</f>
        <v>-3.5192177777777785E-2</v>
      </c>
      <c r="AB30" s="34">
        <f>$E$28/'Fixed data'!$C$7</f>
        <v>-3.5192177777777785E-2</v>
      </c>
      <c r="AC30" s="34">
        <f>$E$28/'Fixed data'!$C$7</f>
        <v>-3.5192177777777785E-2</v>
      </c>
      <c r="AD30" s="34">
        <f>$E$28/'Fixed data'!$C$7</f>
        <v>-3.5192177777777785E-2</v>
      </c>
      <c r="AE30" s="34">
        <f>$E$28/'Fixed data'!$C$7</f>
        <v>-3.5192177777777785E-2</v>
      </c>
      <c r="AF30" s="34">
        <f>$E$28/'Fixed data'!$C$7</f>
        <v>-3.5192177777777785E-2</v>
      </c>
      <c r="AG30" s="34">
        <f>$E$28/'Fixed data'!$C$7</f>
        <v>-3.5192177777777785E-2</v>
      </c>
      <c r="AH30" s="34">
        <f>$E$28/'Fixed data'!$C$7</f>
        <v>-3.5192177777777785E-2</v>
      </c>
      <c r="AI30" s="34">
        <f>$E$28/'Fixed data'!$C$7</f>
        <v>-3.5192177777777785E-2</v>
      </c>
      <c r="AJ30" s="34">
        <f>$E$28/'Fixed data'!$C$7</f>
        <v>-3.5192177777777785E-2</v>
      </c>
      <c r="AK30" s="34">
        <f>$E$28/'Fixed data'!$C$7</f>
        <v>-3.5192177777777785E-2</v>
      </c>
      <c r="AL30" s="34">
        <f>$E$28/'Fixed data'!$C$7</f>
        <v>-3.5192177777777785E-2</v>
      </c>
      <c r="AM30" s="34">
        <f>$E$28/'Fixed data'!$C$7</f>
        <v>-3.5192177777777785E-2</v>
      </c>
      <c r="AN30" s="34">
        <f>$E$28/'Fixed data'!$C$7</f>
        <v>-3.5192177777777785E-2</v>
      </c>
      <c r="AO30" s="34">
        <f>$E$28/'Fixed data'!$C$7</f>
        <v>-3.5192177777777785E-2</v>
      </c>
      <c r="AP30" s="34">
        <f>$E$28/'Fixed data'!$C$7</f>
        <v>-3.5192177777777785E-2</v>
      </c>
      <c r="AQ30" s="34">
        <f>$E$28/'Fixed data'!$C$7</f>
        <v>-3.5192177777777785E-2</v>
      </c>
      <c r="AR30" s="34">
        <f>$E$28/'Fixed data'!$C$7</f>
        <v>-3.5192177777777785E-2</v>
      </c>
      <c r="AS30" s="34">
        <f>$E$28/'Fixed data'!$C$7</f>
        <v>-3.5192177777777785E-2</v>
      </c>
      <c r="AT30" s="34">
        <f>$E$28/'Fixed data'!$C$7</f>
        <v>-3.5192177777777785E-2</v>
      </c>
      <c r="AU30" s="34">
        <f>$E$28/'Fixed data'!$C$7</f>
        <v>-3.5192177777777785E-2</v>
      </c>
      <c r="AV30" s="34">
        <f>$E$28/'Fixed data'!$C$7</f>
        <v>-3.5192177777777785E-2</v>
      </c>
      <c r="AW30" s="34">
        <f>$E$28/'Fixed data'!$C$7</f>
        <v>-3.5192177777777785E-2</v>
      </c>
      <c r="AX30" s="34">
        <f>$E$28/'Fixed data'!$C$7</f>
        <v>-3.5192177777777785E-2</v>
      </c>
      <c r="AY30" s="34"/>
      <c r="AZ30" s="34"/>
      <c r="BA30" s="34"/>
      <c r="BB30" s="34"/>
      <c r="BC30" s="34"/>
      <c r="BD30" s="34"/>
    </row>
    <row r="31" spans="1:56" ht="16.5" hidden="1" customHeight="1" outlineLevel="1" x14ac:dyDescent="0.35">
      <c r="A31" s="115"/>
      <c r="B31" s="9" t="s">
        <v>2</v>
      </c>
      <c r="C31" s="11" t="s">
        <v>54</v>
      </c>
      <c r="D31" s="9" t="s">
        <v>40</v>
      </c>
      <c r="F31" s="34"/>
      <c r="G31" s="34">
        <f>$F$28/'Fixed data'!$C$7</f>
        <v>-3.2682310655145784E-2</v>
      </c>
      <c r="H31" s="34">
        <f>$F$28/'Fixed data'!$C$7</f>
        <v>-3.2682310655145784E-2</v>
      </c>
      <c r="I31" s="34">
        <f>$F$28/'Fixed data'!$C$7</f>
        <v>-3.2682310655145784E-2</v>
      </c>
      <c r="J31" s="34">
        <f>$F$28/'Fixed data'!$C$7</f>
        <v>-3.2682310655145784E-2</v>
      </c>
      <c r="K31" s="34">
        <f>$F$28/'Fixed data'!$C$7</f>
        <v>-3.2682310655145784E-2</v>
      </c>
      <c r="L31" s="34">
        <f>$F$28/'Fixed data'!$C$7</f>
        <v>-3.2682310655145784E-2</v>
      </c>
      <c r="M31" s="34">
        <f>$F$28/'Fixed data'!$C$7</f>
        <v>-3.2682310655145784E-2</v>
      </c>
      <c r="N31" s="34">
        <f>$F$28/'Fixed data'!$C$7</f>
        <v>-3.2682310655145784E-2</v>
      </c>
      <c r="O31" s="34">
        <f>$F$28/'Fixed data'!$C$7</f>
        <v>-3.2682310655145784E-2</v>
      </c>
      <c r="P31" s="34">
        <f>$F$28/'Fixed data'!$C$7</f>
        <v>-3.2682310655145784E-2</v>
      </c>
      <c r="Q31" s="34">
        <f>$F$28/'Fixed data'!$C$7</f>
        <v>-3.2682310655145784E-2</v>
      </c>
      <c r="R31" s="34">
        <f>$F$28/'Fixed data'!$C$7</f>
        <v>-3.2682310655145784E-2</v>
      </c>
      <c r="S31" s="34">
        <f>$F$28/'Fixed data'!$C$7</f>
        <v>-3.2682310655145784E-2</v>
      </c>
      <c r="T31" s="34">
        <f>$F$28/'Fixed data'!$C$7</f>
        <v>-3.2682310655145784E-2</v>
      </c>
      <c r="U31" s="34">
        <f>$F$28/'Fixed data'!$C$7</f>
        <v>-3.2682310655145784E-2</v>
      </c>
      <c r="V31" s="34">
        <f>$F$28/'Fixed data'!$C$7</f>
        <v>-3.2682310655145784E-2</v>
      </c>
      <c r="W31" s="34">
        <f>$F$28/'Fixed data'!$C$7</f>
        <v>-3.2682310655145784E-2</v>
      </c>
      <c r="X31" s="34">
        <f>$F$28/'Fixed data'!$C$7</f>
        <v>-3.2682310655145784E-2</v>
      </c>
      <c r="Y31" s="34">
        <f>$F$28/'Fixed data'!$C$7</f>
        <v>-3.2682310655145784E-2</v>
      </c>
      <c r="Z31" s="34">
        <f>$F$28/'Fixed data'!$C$7</f>
        <v>-3.2682310655145784E-2</v>
      </c>
      <c r="AA31" s="34">
        <f>$F$28/'Fixed data'!$C$7</f>
        <v>-3.2682310655145784E-2</v>
      </c>
      <c r="AB31" s="34">
        <f>$F$28/'Fixed data'!$C$7</f>
        <v>-3.2682310655145784E-2</v>
      </c>
      <c r="AC31" s="34">
        <f>$F$28/'Fixed data'!$C$7</f>
        <v>-3.2682310655145784E-2</v>
      </c>
      <c r="AD31" s="34">
        <f>$F$28/'Fixed data'!$C$7</f>
        <v>-3.2682310655145784E-2</v>
      </c>
      <c r="AE31" s="34">
        <f>$F$28/'Fixed data'!$C$7</f>
        <v>-3.2682310655145784E-2</v>
      </c>
      <c r="AF31" s="34">
        <f>$F$28/'Fixed data'!$C$7</f>
        <v>-3.2682310655145784E-2</v>
      </c>
      <c r="AG31" s="34">
        <f>$F$28/'Fixed data'!$C$7</f>
        <v>-3.2682310655145784E-2</v>
      </c>
      <c r="AH31" s="34">
        <f>$F$28/'Fixed data'!$C$7</f>
        <v>-3.2682310655145784E-2</v>
      </c>
      <c r="AI31" s="34">
        <f>$F$28/'Fixed data'!$C$7</f>
        <v>-3.2682310655145784E-2</v>
      </c>
      <c r="AJ31" s="34">
        <f>$F$28/'Fixed data'!$C$7</f>
        <v>-3.2682310655145784E-2</v>
      </c>
      <c r="AK31" s="34">
        <f>$F$28/'Fixed data'!$C$7</f>
        <v>-3.2682310655145784E-2</v>
      </c>
      <c r="AL31" s="34">
        <f>$F$28/'Fixed data'!$C$7</f>
        <v>-3.2682310655145784E-2</v>
      </c>
      <c r="AM31" s="34">
        <f>$F$28/'Fixed data'!$C$7</f>
        <v>-3.2682310655145784E-2</v>
      </c>
      <c r="AN31" s="34">
        <f>$F$28/'Fixed data'!$C$7</f>
        <v>-3.2682310655145784E-2</v>
      </c>
      <c r="AO31" s="34">
        <f>$F$28/'Fixed data'!$C$7</f>
        <v>-3.2682310655145784E-2</v>
      </c>
      <c r="AP31" s="34">
        <f>$F$28/'Fixed data'!$C$7</f>
        <v>-3.2682310655145784E-2</v>
      </c>
      <c r="AQ31" s="34">
        <f>$F$28/'Fixed data'!$C$7</f>
        <v>-3.2682310655145784E-2</v>
      </c>
      <c r="AR31" s="34">
        <f>$F$28/'Fixed data'!$C$7</f>
        <v>-3.2682310655145784E-2</v>
      </c>
      <c r="AS31" s="34">
        <f>$F$28/'Fixed data'!$C$7</f>
        <v>-3.2682310655145784E-2</v>
      </c>
      <c r="AT31" s="34">
        <f>$F$28/'Fixed data'!$C$7</f>
        <v>-3.2682310655145784E-2</v>
      </c>
      <c r="AU31" s="34">
        <f>$F$28/'Fixed data'!$C$7</f>
        <v>-3.2682310655145784E-2</v>
      </c>
      <c r="AV31" s="34">
        <f>$F$28/'Fixed data'!$C$7</f>
        <v>-3.2682310655145784E-2</v>
      </c>
      <c r="AW31" s="34">
        <f>$F$28/'Fixed data'!$C$7</f>
        <v>-3.2682310655145784E-2</v>
      </c>
      <c r="AX31" s="34">
        <f>$F$28/'Fixed data'!$C$7</f>
        <v>-3.2682310655145784E-2</v>
      </c>
      <c r="AY31" s="34">
        <f>$F$28/'Fixed data'!$C$7</f>
        <v>-3.2682310655145784E-2</v>
      </c>
      <c r="AZ31" s="34"/>
      <c r="BA31" s="34"/>
      <c r="BB31" s="34"/>
      <c r="BC31" s="34"/>
      <c r="BD31" s="34"/>
    </row>
    <row r="32" spans="1:56" ht="16.5" hidden="1" customHeight="1" outlineLevel="1" x14ac:dyDescent="0.35">
      <c r="A32" s="115"/>
      <c r="B32" s="9" t="s">
        <v>3</v>
      </c>
      <c r="C32" s="11" t="s">
        <v>55</v>
      </c>
      <c r="D32" s="9" t="s">
        <v>40</v>
      </c>
      <c r="F32" s="34"/>
      <c r="G32" s="34"/>
      <c r="H32" s="34">
        <f>$G$28/'Fixed data'!$C$7</f>
        <v>-3.0733132617062179E-2</v>
      </c>
      <c r="I32" s="34">
        <f>$G$28/'Fixed data'!$C$7</f>
        <v>-3.0733132617062179E-2</v>
      </c>
      <c r="J32" s="34">
        <f>$G$28/'Fixed data'!$C$7</f>
        <v>-3.0733132617062179E-2</v>
      </c>
      <c r="K32" s="34">
        <f>$G$28/'Fixed data'!$C$7</f>
        <v>-3.0733132617062179E-2</v>
      </c>
      <c r="L32" s="34">
        <f>$G$28/'Fixed data'!$C$7</f>
        <v>-3.0733132617062179E-2</v>
      </c>
      <c r="M32" s="34">
        <f>$G$28/'Fixed data'!$C$7</f>
        <v>-3.0733132617062179E-2</v>
      </c>
      <c r="N32" s="34">
        <f>$G$28/'Fixed data'!$C$7</f>
        <v>-3.0733132617062179E-2</v>
      </c>
      <c r="O32" s="34">
        <f>$G$28/'Fixed data'!$C$7</f>
        <v>-3.0733132617062179E-2</v>
      </c>
      <c r="P32" s="34">
        <f>$G$28/'Fixed data'!$C$7</f>
        <v>-3.0733132617062179E-2</v>
      </c>
      <c r="Q32" s="34">
        <f>$G$28/'Fixed data'!$C$7</f>
        <v>-3.0733132617062179E-2</v>
      </c>
      <c r="R32" s="34">
        <f>$G$28/'Fixed data'!$C$7</f>
        <v>-3.0733132617062179E-2</v>
      </c>
      <c r="S32" s="34">
        <f>$G$28/'Fixed data'!$C$7</f>
        <v>-3.0733132617062179E-2</v>
      </c>
      <c r="T32" s="34">
        <f>$G$28/'Fixed data'!$C$7</f>
        <v>-3.0733132617062179E-2</v>
      </c>
      <c r="U32" s="34">
        <f>$G$28/'Fixed data'!$C$7</f>
        <v>-3.0733132617062179E-2</v>
      </c>
      <c r="V32" s="34">
        <f>$G$28/'Fixed data'!$C$7</f>
        <v>-3.0733132617062179E-2</v>
      </c>
      <c r="W32" s="34">
        <f>$G$28/'Fixed data'!$C$7</f>
        <v>-3.0733132617062179E-2</v>
      </c>
      <c r="X32" s="34">
        <f>$G$28/'Fixed data'!$C$7</f>
        <v>-3.0733132617062179E-2</v>
      </c>
      <c r="Y32" s="34">
        <f>$G$28/'Fixed data'!$C$7</f>
        <v>-3.0733132617062179E-2</v>
      </c>
      <c r="Z32" s="34">
        <f>$G$28/'Fixed data'!$C$7</f>
        <v>-3.0733132617062179E-2</v>
      </c>
      <c r="AA32" s="34">
        <f>$G$28/'Fixed data'!$C$7</f>
        <v>-3.0733132617062179E-2</v>
      </c>
      <c r="AB32" s="34">
        <f>$G$28/'Fixed data'!$C$7</f>
        <v>-3.0733132617062179E-2</v>
      </c>
      <c r="AC32" s="34">
        <f>$G$28/'Fixed data'!$C$7</f>
        <v>-3.0733132617062179E-2</v>
      </c>
      <c r="AD32" s="34">
        <f>$G$28/'Fixed data'!$C$7</f>
        <v>-3.0733132617062179E-2</v>
      </c>
      <c r="AE32" s="34">
        <f>$G$28/'Fixed data'!$C$7</f>
        <v>-3.0733132617062179E-2</v>
      </c>
      <c r="AF32" s="34">
        <f>$G$28/'Fixed data'!$C$7</f>
        <v>-3.0733132617062179E-2</v>
      </c>
      <c r="AG32" s="34">
        <f>$G$28/'Fixed data'!$C$7</f>
        <v>-3.0733132617062179E-2</v>
      </c>
      <c r="AH32" s="34">
        <f>$G$28/'Fixed data'!$C$7</f>
        <v>-3.0733132617062179E-2</v>
      </c>
      <c r="AI32" s="34">
        <f>$G$28/'Fixed data'!$C$7</f>
        <v>-3.0733132617062179E-2</v>
      </c>
      <c r="AJ32" s="34">
        <f>$G$28/'Fixed data'!$C$7</f>
        <v>-3.0733132617062179E-2</v>
      </c>
      <c r="AK32" s="34">
        <f>$G$28/'Fixed data'!$C$7</f>
        <v>-3.0733132617062179E-2</v>
      </c>
      <c r="AL32" s="34">
        <f>$G$28/'Fixed data'!$C$7</f>
        <v>-3.0733132617062179E-2</v>
      </c>
      <c r="AM32" s="34">
        <f>$G$28/'Fixed data'!$C$7</f>
        <v>-3.0733132617062179E-2</v>
      </c>
      <c r="AN32" s="34">
        <f>$G$28/'Fixed data'!$C$7</f>
        <v>-3.0733132617062179E-2</v>
      </c>
      <c r="AO32" s="34">
        <f>$G$28/'Fixed data'!$C$7</f>
        <v>-3.0733132617062179E-2</v>
      </c>
      <c r="AP32" s="34">
        <f>$G$28/'Fixed data'!$C$7</f>
        <v>-3.0733132617062179E-2</v>
      </c>
      <c r="AQ32" s="34">
        <f>$G$28/'Fixed data'!$C$7</f>
        <v>-3.0733132617062179E-2</v>
      </c>
      <c r="AR32" s="34">
        <f>$G$28/'Fixed data'!$C$7</f>
        <v>-3.0733132617062179E-2</v>
      </c>
      <c r="AS32" s="34">
        <f>$G$28/'Fixed data'!$C$7</f>
        <v>-3.0733132617062179E-2</v>
      </c>
      <c r="AT32" s="34">
        <f>$G$28/'Fixed data'!$C$7</f>
        <v>-3.0733132617062179E-2</v>
      </c>
      <c r="AU32" s="34">
        <f>$G$28/'Fixed data'!$C$7</f>
        <v>-3.0733132617062179E-2</v>
      </c>
      <c r="AV32" s="34">
        <f>$G$28/'Fixed data'!$C$7</f>
        <v>-3.0733132617062179E-2</v>
      </c>
      <c r="AW32" s="34">
        <f>$G$28/'Fixed data'!$C$7</f>
        <v>-3.0733132617062179E-2</v>
      </c>
      <c r="AX32" s="34">
        <f>$G$28/'Fixed data'!$C$7</f>
        <v>-3.0733132617062179E-2</v>
      </c>
      <c r="AY32" s="34">
        <f>$G$28/'Fixed data'!$C$7</f>
        <v>-3.0733132617062179E-2</v>
      </c>
      <c r="AZ32" s="34">
        <f>$G$28/'Fixed data'!$C$7</f>
        <v>-3.0733132617062179E-2</v>
      </c>
      <c r="BA32" s="34"/>
      <c r="BB32" s="34"/>
      <c r="BC32" s="34"/>
      <c r="BD32" s="34"/>
    </row>
    <row r="33" spans="1:57" ht="16.5" hidden="1" customHeight="1" outlineLevel="1" x14ac:dyDescent="0.35">
      <c r="A33" s="115"/>
      <c r="B33" s="9" t="s">
        <v>4</v>
      </c>
      <c r="C33" s="11" t="s">
        <v>56</v>
      </c>
      <c r="D33" s="9" t="s">
        <v>40</v>
      </c>
      <c r="F33" s="34"/>
      <c r="G33" s="34"/>
      <c r="H33" s="34"/>
      <c r="I33" s="34">
        <f>$H$28/'Fixed data'!$C$7</f>
        <v>-2.8517266504396194E-2</v>
      </c>
      <c r="J33" s="34">
        <f>$H$28/'Fixed data'!$C$7</f>
        <v>-2.8517266504396194E-2</v>
      </c>
      <c r="K33" s="34">
        <f>$H$28/'Fixed data'!$C$7</f>
        <v>-2.8517266504396194E-2</v>
      </c>
      <c r="L33" s="34">
        <f>$H$28/'Fixed data'!$C$7</f>
        <v>-2.8517266504396194E-2</v>
      </c>
      <c r="M33" s="34">
        <f>$H$28/'Fixed data'!$C$7</f>
        <v>-2.8517266504396194E-2</v>
      </c>
      <c r="N33" s="34">
        <f>$H$28/'Fixed data'!$C$7</f>
        <v>-2.8517266504396194E-2</v>
      </c>
      <c r="O33" s="34">
        <f>$H$28/'Fixed data'!$C$7</f>
        <v>-2.8517266504396194E-2</v>
      </c>
      <c r="P33" s="34">
        <f>$H$28/'Fixed data'!$C$7</f>
        <v>-2.8517266504396194E-2</v>
      </c>
      <c r="Q33" s="34">
        <f>$H$28/'Fixed data'!$C$7</f>
        <v>-2.8517266504396194E-2</v>
      </c>
      <c r="R33" s="34">
        <f>$H$28/'Fixed data'!$C$7</f>
        <v>-2.8517266504396194E-2</v>
      </c>
      <c r="S33" s="34">
        <f>$H$28/'Fixed data'!$C$7</f>
        <v>-2.8517266504396194E-2</v>
      </c>
      <c r="T33" s="34">
        <f>$H$28/'Fixed data'!$C$7</f>
        <v>-2.8517266504396194E-2</v>
      </c>
      <c r="U33" s="34">
        <f>$H$28/'Fixed data'!$C$7</f>
        <v>-2.8517266504396194E-2</v>
      </c>
      <c r="V33" s="34">
        <f>$H$28/'Fixed data'!$C$7</f>
        <v>-2.8517266504396194E-2</v>
      </c>
      <c r="W33" s="34">
        <f>$H$28/'Fixed data'!$C$7</f>
        <v>-2.8517266504396194E-2</v>
      </c>
      <c r="X33" s="34">
        <f>$H$28/'Fixed data'!$C$7</f>
        <v>-2.8517266504396194E-2</v>
      </c>
      <c r="Y33" s="34">
        <f>$H$28/'Fixed data'!$C$7</f>
        <v>-2.8517266504396194E-2</v>
      </c>
      <c r="Z33" s="34">
        <f>$H$28/'Fixed data'!$C$7</f>
        <v>-2.8517266504396194E-2</v>
      </c>
      <c r="AA33" s="34">
        <f>$H$28/'Fixed data'!$C$7</f>
        <v>-2.8517266504396194E-2</v>
      </c>
      <c r="AB33" s="34">
        <f>$H$28/'Fixed data'!$C$7</f>
        <v>-2.8517266504396194E-2</v>
      </c>
      <c r="AC33" s="34">
        <f>$H$28/'Fixed data'!$C$7</f>
        <v>-2.8517266504396194E-2</v>
      </c>
      <c r="AD33" s="34">
        <f>$H$28/'Fixed data'!$C$7</f>
        <v>-2.8517266504396194E-2</v>
      </c>
      <c r="AE33" s="34">
        <f>$H$28/'Fixed data'!$C$7</f>
        <v>-2.8517266504396194E-2</v>
      </c>
      <c r="AF33" s="34">
        <f>$H$28/'Fixed data'!$C$7</f>
        <v>-2.8517266504396194E-2</v>
      </c>
      <c r="AG33" s="34">
        <f>$H$28/'Fixed data'!$C$7</f>
        <v>-2.8517266504396194E-2</v>
      </c>
      <c r="AH33" s="34">
        <f>$H$28/'Fixed data'!$C$7</f>
        <v>-2.8517266504396194E-2</v>
      </c>
      <c r="AI33" s="34">
        <f>$H$28/'Fixed data'!$C$7</f>
        <v>-2.8517266504396194E-2</v>
      </c>
      <c r="AJ33" s="34">
        <f>$H$28/'Fixed data'!$C$7</f>
        <v>-2.8517266504396194E-2</v>
      </c>
      <c r="AK33" s="34">
        <f>$H$28/'Fixed data'!$C$7</f>
        <v>-2.8517266504396194E-2</v>
      </c>
      <c r="AL33" s="34">
        <f>$H$28/'Fixed data'!$C$7</f>
        <v>-2.8517266504396194E-2</v>
      </c>
      <c r="AM33" s="34">
        <f>$H$28/'Fixed data'!$C$7</f>
        <v>-2.8517266504396194E-2</v>
      </c>
      <c r="AN33" s="34">
        <f>$H$28/'Fixed data'!$C$7</f>
        <v>-2.8517266504396194E-2</v>
      </c>
      <c r="AO33" s="34">
        <f>$H$28/'Fixed data'!$C$7</f>
        <v>-2.8517266504396194E-2</v>
      </c>
      <c r="AP33" s="34">
        <f>$H$28/'Fixed data'!$C$7</f>
        <v>-2.8517266504396194E-2</v>
      </c>
      <c r="AQ33" s="34">
        <f>$H$28/'Fixed data'!$C$7</f>
        <v>-2.8517266504396194E-2</v>
      </c>
      <c r="AR33" s="34">
        <f>$H$28/'Fixed data'!$C$7</f>
        <v>-2.8517266504396194E-2</v>
      </c>
      <c r="AS33" s="34">
        <f>$H$28/'Fixed data'!$C$7</f>
        <v>-2.8517266504396194E-2</v>
      </c>
      <c r="AT33" s="34">
        <f>$H$28/'Fixed data'!$C$7</f>
        <v>-2.8517266504396194E-2</v>
      </c>
      <c r="AU33" s="34">
        <f>$H$28/'Fixed data'!$C$7</f>
        <v>-2.8517266504396194E-2</v>
      </c>
      <c r="AV33" s="34">
        <f>$H$28/'Fixed data'!$C$7</f>
        <v>-2.8517266504396194E-2</v>
      </c>
      <c r="AW33" s="34">
        <f>$H$28/'Fixed data'!$C$7</f>
        <v>-2.8517266504396194E-2</v>
      </c>
      <c r="AX33" s="34">
        <f>$H$28/'Fixed data'!$C$7</f>
        <v>-2.8517266504396194E-2</v>
      </c>
      <c r="AY33" s="34">
        <f>$H$28/'Fixed data'!$C$7</f>
        <v>-2.8517266504396194E-2</v>
      </c>
      <c r="AZ33" s="34">
        <f>$H$28/'Fixed data'!$C$7</f>
        <v>-2.8517266504396194E-2</v>
      </c>
      <c r="BA33" s="34">
        <f>$H$28/'Fixed data'!$C$7</f>
        <v>-2.8517266504396194E-2</v>
      </c>
      <c r="BB33" s="34"/>
      <c r="BC33" s="34"/>
      <c r="BD33" s="34"/>
    </row>
    <row r="34" spans="1:57" ht="16.5" hidden="1" customHeight="1" outlineLevel="1" x14ac:dyDescent="0.35">
      <c r="A34" s="115"/>
      <c r="B34" s="9" t="s">
        <v>5</v>
      </c>
      <c r="C34" s="11" t="s">
        <v>57</v>
      </c>
      <c r="D34" s="9" t="s">
        <v>40</v>
      </c>
      <c r="F34" s="34"/>
      <c r="G34" s="34"/>
      <c r="H34" s="34"/>
      <c r="I34" s="34"/>
      <c r="J34" s="34">
        <f>$I$28/'Fixed data'!$C$7</f>
        <v>-2.6485334969260903E-2</v>
      </c>
      <c r="K34" s="34">
        <f>$I$28/'Fixed data'!$C$7</f>
        <v>-2.6485334969260903E-2</v>
      </c>
      <c r="L34" s="34">
        <f>$I$28/'Fixed data'!$C$7</f>
        <v>-2.6485334969260903E-2</v>
      </c>
      <c r="M34" s="34">
        <f>$I$28/'Fixed data'!$C$7</f>
        <v>-2.6485334969260903E-2</v>
      </c>
      <c r="N34" s="34">
        <f>$I$28/'Fixed data'!$C$7</f>
        <v>-2.6485334969260903E-2</v>
      </c>
      <c r="O34" s="34">
        <f>$I$28/'Fixed data'!$C$7</f>
        <v>-2.6485334969260903E-2</v>
      </c>
      <c r="P34" s="34">
        <f>$I$28/'Fixed data'!$C$7</f>
        <v>-2.6485334969260903E-2</v>
      </c>
      <c r="Q34" s="34">
        <f>$I$28/'Fixed data'!$C$7</f>
        <v>-2.6485334969260903E-2</v>
      </c>
      <c r="R34" s="34">
        <f>$I$28/'Fixed data'!$C$7</f>
        <v>-2.6485334969260903E-2</v>
      </c>
      <c r="S34" s="34">
        <f>$I$28/'Fixed data'!$C$7</f>
        <v>-2.6485334969260903E-2</v>
      </c>
      <c r="T34" s="34">
        <f>$I$28/'Fixed data'!$C$7</f>
        <v>-2.6485334969260903E-2</v>
      </c>
      <c r="U34" s="34">
        <f>$I$28/'Fixed data'!$C$7</f>
        <v>-2.6485334969260903E-2</v>
      </c>
      <c r="V34" s="34">
        <f>$I$28/'Fixed data'!$C$7</f>
        <v>-2.6485334969260903E-2</v>
      </c>
      <c r="W34" s="34">
        <f>$I$28/'Fixed data'!$C$7</f>
        <v>-2.6485334969260903E-2</v>
      </c>
      <c r="X34" s="34">
        <f>$I$28/'Fixed data'!$C$7</f>
        <v>-2.6485334969260903E-2</v>
      </c>
      <c r="Y34" s="34">
        <f>$I$28/'Fixed data'!$C$7</f>
        <v>-2.6485334969260903E-2</v>
      </c>
      <c r="Z34" s="34">
        <f>$I$28/'Fixed data'!$C$7</f>
        <v>-2.6485334969260903E-2</v>
      </c>
      <c r="AA34" s="34">
        <f>$I$28/'Fixed data'!$C$7</f>
        <v>-2.6485334969260903E-2</v>
      </c>
      <c r="AB34" s="34">
        <f>$I$28/'Fixed data'!$C$7</f>
        <v>-2.6485334969260903E-2</v>
      </c>
      <c r="AC34" s="34">
        <f>$I$28/'Fixed data'!$C$7</f>
        <v>-2.6485334969260903E-2</v>
      </c>
      <c r="AD34" s="34">
        <f>$I$28/'Fixed data'!$C$7</f>
        <v>-2.6485334969260903E-2</v>
      </c>
      <c r="AE34" s="34">
        <f>$I$28/'Fixed data'!$C$7</f>
        <v>-2.6485334969260903E-2</v>
      </c>
      <c r="AF34" s="34">
        <f>$I$28/'Fixed data'!$C$7</f>
        <v>-2.6485334969260903E-2</v>
      </c>
      <c r="AG34" s="34">
        <f>$I$28/'Fixed data'!$C$7</f>
        <v>-2.6485334969260903E-2</v>
      </c>
      <c r="AH34" s="34">
        <f>$I$28/'Fixed data'!$C$7</f>
        <v>-2.6485334969260903E-2</v>
      </c>
      <c r="AI34" s="34">
        <f>$I$28/'Fixed data'!$C$7</f>
        <v>-2.6485334969260903E-2</v>
      </c>
      <c r="AJ34" s="34">
        <f>$I$28/'Fixed data'!$C$7</f>
        <v>-2.6485334969260903E-2</v>
      </c>
      <c r="AK34" s="34">
        <f>$I$28/'Fixed data'!$C$7</f>
        <v>-2.6485334969260903E-2</v>
      </c>
      <c r="AL34" s="34">
        <f>$I$28/'Fixed data'!$C$7</f>
        <v>-2.6485334969260903E-2</v>
      </c>
      <c r="AM34" s="34">
        <f>$I$28/'Fixed data'!$C$7</f>
        <v>-2.6485334969260903E-2</v>
      </c>
      <c r="AN34" s="34">
        <f>$I$28/'Fixed data'!$C$7</f>
        <v>-2.6485334969260903E-2</v>
      </c>
      <c r="AO34" s="34">
        <f>$I$28/'Fixed data'!$C$7</f>
        <v>-2.6485334969260903E-2</v>
      </c>
      <c r="AP34" s="34">
        <f>$I$28/'Fixed data'!$C$7</f>
        <v>-2.6485334969260903E-2</v>
      </c>
      <c r="AQ34" s="34">
        <f>$I$28/'Fixed data'!$C$7</f>
        <v>-2.6485334969260903E-2</v>
      </c>
      <c r="AR34" s="34">
        <f>$I$28/'Fixed data'!$C$7</f>
        <v>-2.6485334969260903E-2</v>
      </c>
      <c r="AS34" s="34">
        <f>$I$28/'Fixed data'!$C$7</f>
        <v>-2.6485334969260903E-2</v>
      </c>
      <c r="AT34" s="34">
        <f>$I$28/'Fixed data'!$C$7</f>
        <v>-2.6485334969260903E-2</v>
      </c>
      <c r="AU34" s="34">
        <f>$I$28/'Fixed data'!$C$7</f>
        <v>-2.6485334969260903E-2</v>
      </c>
      <c r="AV34" s="34">
        <f>$I$28/'Fixed data'!$C$7</f>
        <v>-2.6485334969260903E-2</v>
      </c>
      <c r="AW34" s="34">
        <f>$I$28/'Fixed data'!$C$7</f>
        <v>-2.6485334969260903E-2</v>
      </c>
      <c r="AX34" s="34">
        <f>$I$28/'Fixed data'!$C$7</f>
        <v>-2.6485334969260903E-2</v>
      </c>
      <c r="AY34" s="34">
        <f>$I$28/'Fixed data'!$C$7</f>
        <v>-2.6485334969260903E-2</v>
      </c>
      <c r="AZ34" s="34">
        <f>$I$28/'Fixed data'!$C$7</f>
        <v>-2.6485334969260903E-2</v>
      </c>
      <c r="BA34" s="34">
        <f>$I$28/'Fixed data'!$C$7</f>
        <v>-2.6485334969260903E-2</v>
      </c>
      <c r="BB34" s="34">
        <f>$I$28/'Fixed data'!$C$7</f>
        <v>-2.6485334969260903E-2</v>
      </c>
      <c r="BC34" s="34"/>
      <c r="BD34" s="34"/>
    </row>
    <row r="35" spans="1:57" ht="16.5" hidden="1" customHeight="1" outlineLevel="1" x14ac:dyDescent="0.35">
      <c r="A35" s="115"/>
      <c r="B35" s="9" t="s">
        <v>6</v>
      </c>
      <c r="C35" s="11" t="s">
        <v>58</v>
      </c>
      <c r="D35" s="9" t="s">
        <v>40</v>
      </c>
      <c r="F35" s="34"/>
      <c r="G35" s="34"/>
      <c r="H35" s="34"/>
      <c r="I35" s="34"/>
      <c r="J35" s="34"/>
      <c r="K35" s="34">
        <f>$J$28/'Fixed data'!$C$7</f>
        <v>-2.407537219778064E-2</v>
      </c>
      <c r="L35" s="34">
        <f>$J$28/'Fixed data'!$C$7</f>
        <v>-2.407537219778064E-2</v>
      </c>
      <c r="M35" s="34">
        <f>$J$28/'Fixed data'!$C$7</f>
        <v>-2.407537219778064E-2</v>
      </c>
      <c r="N35" s="34">
        <f>$J$28/'Fixed data'!$C$7</f>
        <v>-2.407537219778064E-2</v>
      </c>
      <c r="O35" s="34">
        <f>$J$28/'Fixed data'!$C$7</f>
        <v>-2.407537219778064E-2</v>
      </c>
      <c r="P35" s="34">
        <f>$J$28/'Fixed data'!$C$7</f>
        <v>-2.407537219778064E-2</v>
      </c>
      <c r="Q35" s="34">
        <f>$J$28/'Fixed data'!$C$7</f>
        <v>-2.407537219778064E-2</v>
      </c>
      <c r="R35" s="34">
        <f>$J$28/'Fixed data'!$C$7</f>
        <v>-2.407537219778064E-2</v>
      </c>
      <c r="S35" s="34">
        <f>$J$28/'Fixed data'!$C$7</f>
        <v>-2.407537219778064E-2</v>
      </c>
      <c r="T35" s="34">
        <f>$J$28/'Fixed data'!$C$7</f>
        <v>-2.407537219778064E-2</v>
      </c>
      <c r="U35" s="34">
        <f>$J$28/'Fixed data'!$C$7</f>
        <v>-2.407537219778064E-2</v>
      </c>
      <c r="V35" s="34">
        <f>$J$28/'Fixed data'!$C$7</f>
        <v>-2.407537219778064E-2</v>
      </c>
      <c r="W35" s="34">
        <f>$J$28/'Fixed data'!$C$7</f>
        <v>-2.407537219778064E-2</v>
      </c>
      <c r="X35" s="34">
        <f>$J$28/'Fixed data'!$C$7</f>
        <v>-2.407537219778064E-2</v>
      </c>
      <c r="Y35" s="34">
        <f>$J$28/'Fixed data'!$C$7</f>
        <v>-2.407537219778064E-2</v>
      </c>
      <c r="Z35" s="34">
        <f>$J$28/'Fixed data'!$C$7</f>
        <v>-2.407537219778064E-2</v>
      </c>
      <c r="AA35" s="34">
        <f>$J$28/'Fixed data'!$C$7</f>
        <v>-2.407537219778064E-2</v>
      </c>
      <c r="AB35" s="34">
        <f>$J$28/'Fixed data'!$C$7</f>
        <v>-2.407537219778064E-2</v>
      </c>
      <c r="AC35" s="34">
        <f>$J$28/'Fixed data'!$C$7</f>
        <v>-2.407537219778064E-2</v>
      </c>
      <c r="AD35" s="34">
        <f>$J$28/'Fixed data'!$C$7</f>
        <v>-2.407537219778064E-2</v>
      </c>
      <c r="AE35" s="34">
        <f>$J$28/'Fixed data'!$C$7</f>
        <v>-2.407537219778064E-2</v>
      </c>
      <c r="AF35" s="34">
        <f>$J$28/'Fixed data'!$C$7</f>
        <v>-2.407537219778064E-2</v>
      </c>
      <c r="AG35" s="34">
        <f>$J$28/'Fixed data'!$C$7</f>
        <v>-2.407537219778064E-2</v>
      </c>
      <c r="AH35" s="34">
        <f>$J$28/'Fixed data'!$C$7</f>
        <v>-2.407537219778064E-2</v>
      </c>
      <c r="AI35" s="34">
        <f>$J$28/'Fixed data'!$C$7</f>
        <v>-2.407537219778064E-2</v>
      </c>
      <c r="AJ35" s="34">
        <f>$J$28/'Fixed data'!$C$7</f>
        <v>-2.407537219778064E-2</v>
      </c>
      <c r="AK35" s="34">
        <f>$J$28/'Fixed data'!$C$7</f>
        <v>-2.407537219778064E-2</v>
      </c>
      <c r="AL35" s="34">
        <f>$J$28/'Fixed data'!$C$7</f>
        <v>-2.407537219778064E-2</v>
      </c>
      <c r="AM35" s="34">
        <f>$J$28/'Fixed data'!$C$7</f>
        <v>-2.407537219778064E-2</v>
      </c>
      <c r="AN35" s="34">
        <f>$J$28/'Fixed data'!$C$7</f>
        <v>-2.407537219778064E-2</v>
      </c>
      <c r="AO35" s="34">
        <f>$J$28/'Fixed data'!$C$7</f>
        <v>-2.407537219778064E-2</v>
      </c>
      <c r="AP35" s="34">
        <f>$J$28/'Fixed data'!$C$7</f>
        <v>-2.407537219778064E-2</v>
      </c>
      <c r="AQ35" s="34">
        <f>$J$28/'Fixed data'!$C$7</f>
        <v>-2.407537219778064E-2</v>
      </c>
      <c r="AR35" s="34">
        <f>$J$28/'Fixed data'!$C$7</f>
        <v>-2.407537219778064E-2</v>
      </c>
      <c r="AS35" s="34">
        <f>$J$28/'Fixed data'!$C$7</f>
        <v>-2.407537219778064E-2</v>
      </c>
      <c r="AT35" s="34">
        <f>$J$28/'Fixed data'!$C$7</f>
        <v>-2.407537219778064E-2</v>
      </c>
      <c r="AU35" s="34">
        <f>$J$28/'Fixed data'!$C$7</f>
        <v>-2.407537219778064E-2</v>
      </c>
      <c r="AV35" s="34">
        <f>$J$28/'Fixed data'!$C$7</f>
        <v>-2.407537219778064E-2</v>
      </c>
      <c r="AW35" s="34">
        <f>$J$28/'Fixed data'!$C$7</f>
        <v>-2.407537219778064E-2</v>
      </c>
      <c r="AX35" s="34">
        <f>$J$28/'Fixed data'!$C$7</f>
        <v>-2.407537219778064E-2</v>
      </c>
      <c r="AY35" s="34">
        <f>$J$28/'Fixed data'!$C$7</f>
        <v>-2.407537219778064E-2</v>
      </c>
      <c r="AZ35" s="34">
        <f>$J$28/'Fixed data'!$C$7</f>
        <v>-2.407537219778064E-2</v>
      </c>
      <c r="BA35" s="34">
        <f>$J$28/'Fixed data'!$C$7</f>
        <v>-2.407537219778064E-2</v>
      </c>
      <c r="BB35" s="34">
        <f>$J$28/'Fixed data'!$C$7</f>
        <v>-2.407537219778064E-2</v>
      </c>
      <c r="BC35" s="34">
        <f>$J$28/'Fixed data'!$C$7</f>
        <v>-2.407537219778064E-2</v>
      </c>
      <c r="BD35" s="34"/>
    </row>
    <row r="36" spans="1:57" ht="16.5" hidden="1" customHeight="1" outlineLevel="1" x14ac:dyDescent="0.35">
      <c r="A36" s="115"/>
      <c r="B36" s="9" t="s">
        <v>32</v>
      </c>
      <c r="C36" s="11" t="s">
        <v>59</v>
      </c>
      <c r="D36" s="9" t="s">
        <v>40</v>
      </c>
      <c r="F36" s="34"/>
      <c r="G36" s="34"/>
      <c r="H36" s="34"/>
      <c r="I36" s="34"/>
      <c r="J36" s="34"/>
      <c r="K36" s="34"/>
      <c r="L36" s="34">
        <f>$K$28/'Fixed data'!$C$7</f>
        <v>-2.1858448998513823E-2</v>
      </c>
      <c r="M36" s="34">
        <f>$K$28/'Fixed data'!$C$7</f>
        <v>-2.1858448998513823E-2</v>
      </c>
      <c r="N36" s="34">
        <f>$K$28/'Fixed data'!$C$7</f>
        <v>-2.1858448998513823E-2</v>
      </c>
      <c r="O36" s="34">
        <f>$K$28/'Fixed data'!$C$7</f>
        <v>-2.1858448998513823E-2</v>
      </c>
      <c r="P36" s="34">
        <f>$K$28/'Fixed data'!$C$7</f>
        <v>-2.1858448998513823E-2</v>
      </c>
      <c r="Q36" s="34">
        <f>$K$28/'Fixed data'!$C$7</f>
        <v>-2.1858448998513823E-2</v>
      </c>
      <c r="R36" s="34">
        <f>$K$28/'Fixed data'!$C$7</f>
        <v>-2.1858448998513823E-2</v>
      </c>
      <c r="S36" s="34">
        <f>$K$28/'Fixed data'!$C$7</f>
        <v>-2.1858448998513823E-2</v>
      </c>
      <c r="T36" s="34">
        <f>$K$28/'Fixed data'!$C$7</f>
        <v>-2.1858448998513823E-2</v>
      </c>
      <c r="U36" s="34">
        <f>$K$28/'Fixed data'!$C$7</f>
        <v>-2.1858448998513823E-2</v>
      </c>
      <c r="V36" s="34">
        <f>$K$28/'Fixed data'!$C$7</f>
        <v>-2.1858448998513823E-2</v>
      </c>
      <c r="W36" s="34">
        <f>$K$28/'Fixed data'!$C$7</f>
        <v>-2.1858448998513823E-2</v>
      </c>
      <c r="X36" s="34">
        <f>$K$28/'Fixed data'!$C$7</f>
        <v>-2.1858448998513823E-2</v>
      </c>
      <c r="Y36" s="34">
        <f>$K$28/'Fixed data'!$C$7</f>
        <v>-2.1858448998513823E-2</v>
      </c>
      <c r="Z36" s="34">
        <f>$K$28/'Fixed data'!$C$7</f>
        <v>-2.1858448998513823E-2</v>
      </c>
      <c r="AA36" s="34">
        <f>$K$28/'Fixed data'!$C$7</f>
        <v>-2.1858448998513823E-2</v>
      </c>
      <c r="AB36" s="34">
        <f>$K$28/'Fixed data'!$C$7</f>
        <v>-2.1858448998513823E-2</v>
      </c>
      <c r="AC36" s="34">
        <f>$K$28/'Fixed data'!$C$7</f>
        <v>-2.1858448998513823E-2</v>
      </c>
      <c r="AD36" s="34">
        <f>$K$28/'Fixed data'!$C$7</f>
        <v>-2.1858448998513823E-2</v>
      </c>
      <c r="AE36" s="34">
        <f>$K$28/'Fixed data'!$C$7</f>
        <v>-2.1858448998513823E-2</v>
      </c>
      <c r="AF36" s="34">
        <f>$K$28/'Fixed data'!$C$7</f>
        <v>-2.1858448998513823E-2</v>
      </c>
      <c r="AG36" s="34">
        <f>$K$28/'Fixed data'!$C$7</f>
        <v>-2.1858448998513823E-2</v>
      </c>
      <c r="AH36" s="34">
        <f>$K$28/'Fixed data'!$C$7</f>
        <v>-2.1858448998513823E-2</v>
      </c>
      <c r="AI36" s="34">
        <f>$K$28/'Fixed data'!$C$7</f>
        <v>-2.1858448998513823E-2</v>
      </c>
      <c r="AJ36" s="34">
        <f>$K$28/'Fixed data'!$C$7</f>
        <v>-2.1858448998513823E-2</v>
      </c>
      <c r="AK36" s="34">
        <f>$K$28/'Fixed data'!$C$7</f>
        <v>-2.1858448998513823E-2</v>
      </c>
      <c r="AL36" s="34">
        <f>$K$28/'Fixed data'!$C$7</f>
        <v>-2.1858448998513823E-2</v>
      </c>
      <c r="AM36" s="34">
        <f>$K$28/'Fixed data'!$C$7</f>
        <v>-2.1858448998513823E-2</v>
      </c>
      <c r="AN36" s="34">
        <f>$K$28/'Fixed data'!$C$7</f>
        <v>-2.1858448998513823E-2</v>
      </c>
      <c r="AO36" s="34">
        <f>$K$28/'Fixed data'!$C$7</f>
        <v>-2.1858448998513823E-2</v>
      </c>
      <c r="AP36" s="34">
        <f>$K$28/'Fixed data'!$C$7</f>
        <v>-2.1858448998513823E-2</v>
      </c>
      <c r="AQ36" s="34">
        <f>$K$28/'Fixed data'!$C$7</f>
        <v>-2.1858448998513823E-2</v>
      </c>
      <c r="AR36" s="34">
        <f>$K$28/'Fixed data'!$C$7</f>
        <v>-2.1858448998513823E-2</v>
      </c>
      <c r="AS36" s="34">
        <f>$K$28/'Fixed data'!$C$7</f>
        <v>-2.1858448998513823E-2</v>
      </c>
      <c r="AT36" s="34">
        <f>$K$28/'Fixed data'!$C$7</f>
        <v>-2.1858448998513823E-2</v>
      </c>
      <c r="AU36" s="34">
        <f>$K$28/'Fixed data'!$C$7</f>
        <v>-2.1858448998513823E-2</v>
      </c>
      <c r="AV36" s="34">
        <f>$K$28/'Fixed data'!$C$7</f>
        <v>-2.1858448998513823E-2</v>
      </c>
      <c r="AW36" s="34">
        <f>$K$28/'Fixed data'!$C$7</f>
        <v>-2.1858448998513823E-2</v>
      </c>
      <c r="AX36" s="34">
        <f>$K$28/'Fixed data'!$C$7</f>
        <v>-2.1858448998513823E-2</v>
      </c>
      <c r="AY36" s="34">
        <f>$K$28/'Fixed data'!$C$7</f>
        <v>-2.1858448998513823E-2</v>
      </c>
      <c r="AZ36" s="34">
        <f>$K$28/'Fixed data'!$C$7</f>
        <v>-2.1858448998513823E-2</v>
      </c>
      <c r="BA36" s="34">
        <f>$K$28/'Fixed data'!$C$7</f>
        <v>-2.1858448998513823E-2</v>
      </c>
      <c r="BB36" s="34">
        <f>$K$28/'Fixed data'!$C$7</f>
        <v>-2.1858448998513823E-2</v>
      </c>
      <c r="BC36" s="34">
        <f>$K$28/'Fixed data'!$C$7</f>
        <v>-2.1858448998513823E-2</v>
      </c>
      <c r="BD36" s="34">
        <f>$K$28/'Fixed data'!$C$7</f>
        <v>-2.1858448998513823E-2</v>
      </c>
    </row>
    <row r="37" spans="1:57" ht="16.5" hidden="1" customHeight="1" outlineLevel="1" x14ac:dyDescent="0.35">
      <c r="A37" s="115"/>
      <c r="B37" s="9" t="s">
        <v>33</v>
      </c>
      <c r="C37" s="11" t="s">
        <v>60</v>
      </c>
      <c r="D37" s="9" t="s">
        <v>40</v>
      </c>
      <c r="F37" s="34"/>
      <c r="G37" s="34"/>
      <c r="H37" s="34"/>
      <c r="I37" s="34"/>
      <c r="J37" s="34"/>
      <c r="K37" s="34"/>
      <c r="L37" s="34"/>
      <c r="M37" s="34">
        <f>$L$28/'Fixed data'!$C$7</f>
        <v>-1.9223189270888775E-2</v>
      </c>
      <c r="N37" s="34">
        <f>$L$28/'Fixed data'!$C$7</f>
        <v>-1.9223189270888775E-2</v>
      </c>
      <c r="O37" s="34">
        <f>$L$28/'Fixed data'!$C$7</f>
        <v>-1.9223189270888775E-2</v>
      </c>
      <c r="P37" s="34">
        <f>$L$28/'Fixed data'!$C$7</f>
        <v>-1.9223189270888775E-2</v>
      </c>
      <c r="Q37" s="34">
        <f>$L$28/'Fixed data'!$C$7</f>
        <v>-1.9223189270888775E-2</v>
      </c>
      <c r="R37" s="34">
        <f>$L$28/'Fixed data'!$C$7</f>
        <v>-1.9223189270888775E-2</v>
      </c>
      <c r="S37" s="34">
        <f>$L$28/'Fixed data'!$C$7</f>
        <v>-1.9223189270888775E-2</v>
      </c>
      <c r="T37" s="34">
        <f>$L$28/'Fixed data'!$C$7</f>
        <v>-1.9223189270888775E-2</v>
      </c>
      <c r="U37" s="34">
        <f>$L$28/'Fixed data'!$C$7</f>
        <v>-1.9223189270888775E-2</v>
      </c>
      <c r="V37" s="34">
        <f>$L$28/'Fixed data'!$C$7</f>
        <v>-1.9223189270888775E-2</v>
      </c>
      <c r="W37" s="34">
        <f>$L$28/'Fixed data'!$C$7</f>
        <v>-1.9223189270888775E-2</v>
      </c>
      <c r="X37" s="34">
        <f>$L$28/'Fixed data'!$C$7</f>
        <v>-1.9223189270888775E-2</v>
      </c>
      <c r="Y37" s="34">
        <f>$L$28/'Fixed data'!$C$7</f>
        <v>-1.9223189270888775E-2</v>
      </c>
      <c r="Z37" s="34">
        <f>$L$28/'Fixed data'!$C$7</f>
        <v>-1.9223189270888775E-2</v>
      </c>
      <c r="AA37" s="34">
        <f>$L$28/'Fixed data'!$C$7</f>
        <v>-1.9223189270888775E-2</v>
      </c>
      <c r="AB37" s="34">
        <f>$L$28/'Fixed data'!$C$7</f>
        <v>-1.9223189270888775E-2</v>
      </c>
      <c r="AC37" s="34">
        <f>$L$28/'Fixed data'!$C$7</f>
        <v>-1.9223189270888775E-2</v>
      </c>
      <c r="AD37" s="34">
        <f>$L$28/'Fixed data'!$C$7</f>
        <v>-1.9223189270888775E-2</v>
      </c>
      <c r="AE37" s="34">
        <f>$L$28/'Fixed data'!$C$7</f>
        <v>-1.9223189270888775E-2</v>
      </c>
      <c r="AF37" s="34">
        <f>$L$28/'Fixed data'!$C$7</f>
        <v>-1.9223189270888775E-2</v>
      </c>
      <c r="AG37" s="34">
        <f>$L$28/'Fixed data'!$C$7</f>
        <v>-1.9223189270888775E-2</v>
      </c>
      <c r="AH37" s="34">
        <f>$L$28/'Fixed data'!$C$7</f>
        <v>-1.9223189270888775E-2</v>
      </c>
      <c r="AI37" s="34">
        <f>$L$28/'Fixed data'!$C$7</f>
        <v>-1.9223189270888775E-2</v>
      </c>
      <c r="AJ37" s="34">
        <f>$L$28/'Fixed data'!$C$7</f>
        <v>-1.9223189270888775E-2</v>
      </c>
      <c r="AK37" s="34">
        <f>$L$28/'Fixed data'!$C$7</f>
        <v>-1.9223189270888775E-2</v>
      </c>
      <c r="AL37" s="34">
        <f>$L$28/'Fixed data'!$C$7</f>
        <v>-1.9223189270888775E-2</v>
      </c>
      <c r="AM37" s="34">
        <f>$L$28/'Fixed data'!$C$7</f>
        <v>-1.9223189270888775E-2</v>
      </c>
      <c r="AN37" s="34">
        <f>$L$28/'Fixed data'!$C$7</f>
        <v>-1.9223189270888775E-2</v>
      </c>
      <c r="AO37" s="34">
        <f>$L$28/'Fixed data'!$C$7</f>
        <v>-1.9223189270888775E-2</v>
      </c>
      <c r="AP37" s="34">
        <f>$L$28/'Fixed data'!$C$7</f>
        <v>-1.9223189270888775E-2</v>
      </c>
      <c r="AQ37" s="34">
        <f>$L$28/'Fixed data'!$C$7</f>
        <v>-1.9223189270888775E-2</v>
      </c>
      <c r="AR37" s="34">
        <f>$L$28/'Fixed data'!$C$7</f>
        <v>-1.9223189270888775E-2</v>
      </c>
      <c r="AS37" s="34">
        <f>$L$28/'Fixed data'!$C$7</f>
        <v>-1.9223189270888775E-2</v>
      </c>
      <c r="AT37" s="34">
        <f>$L$28/'Fixed data'!$C$7</f>
        <v>-1.9223189270888775E-2</v>
      </c>
      <c r="AU37" s="34">
        <f>$L$28/'Fixed data'!$C$7</f>
        <v>-1.9223189270888775E-2</v>
      </c>
      <c r="AV37" s="34">
        <f>$L$28/'Fixed data'!$C$7</f>
        <v>-1.9223189270888775E-2</v>
      </c>
      <c r="AW37" s="34">
        <f>$L$28/'Fixed data'!$C$7</f>
        <v>-1.9223189270888775E-2</v>
      </c>
      <c r="AX37" s="34">
        <f>$L$28/'Fixed data'!$C$7</f>
        <v>-1.9223189270888775E-2</v>
      </c>
      <c r="AY37" s="34">
        <f>$L$28/'Fixed data'!$C$7</f>
        <v>-1.9223189270888775E-2</v>
      </c>
      <c r="AZ37" s="34">
        <f>$L$28/'Fixed data'!$C$7</f>
        <v>-1.9223189270888775E-2</v>
      </c>
      <c r="BA37" s="34">
        <f>$L$28/'Fixed data'!$C$7</f>
        <v>-1.9223189270888775E-2</v>
      </c>
      <c r="BB37" s="34">
        <f>$L$28/'Fixed data'!$C$7</f>
        <v>-1.9223189270888775E-2</v>
      </c>
      <c r="BC37" s="34">
        <f>$L$28/'Fixed data'!$C$7</f>
        <v>-1.9223189270888775E-2</v>
      </c>
      <c r="BD37" s="34">
        <f>$L$28/'Fixed data'!$C$7</f>
        <v>-1.9223189270888775E-2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1.6079020756203374E-2</v>
      </c>
      <c r="O38" s="34">
        <f>$M$28/'Fixed data'!$C$7</f>
        <v>1.6079020756203374E-2</v>
      </c>
      <c r="P38" s="34">
        <f>$M$28/'Fixed data'!$C$7</f>
        <v>1.6079020756203374E-2</v>
      </c>
      <c r="Q38" s="34">
        <f>$M$28/'Fixed data'!$C$7</f>
        <v>1.6079020756203374E-2</v>
      </c>
      <c r="R38" s="34">
        <f>$M$28/'Fixed data'!$C$7</f>
        <v>1.6079020756203374E-2</v>
      </c>
      <c r="S38" s="34">
        <f>$M$28/'Fixed data'!$C$7</f>
        <v>1.6079020756203374E-2</v>
      </c>
      <c r="T38" s="34">
        <f>$M$28/'Fixed data'!$C$7</f>
        <v>1.6079020756203374E-2</v>
      </c>
      <c r="U38" s="34">
        <f>$M$28/'Fixed data'!$C$7</f>
        <v>1.6079020756203374E-2</v>
      </c>
      <c r="V38" s="34">
        <f>$M$28/'Fixed data'!$C$7</f>
        <v>1.6079020756203374E-2</v>
      </c>
      <c r="W38" s="34">
        <f>$M$28/'Fixed data'!$C$7</f>
        <v>1.6079020756203374E-2</v>
      </c>
      <c r="X38" s="34">
        <f>$M$28/'Fixed data'!$C$7</f>
        <v>1.6079020756203374E-2</v>
      </c>
      <c r="Y38" s="34">
        <f>$M$28/'Fixed data'!$C$7</f>
        <v>1.6079020756203374E-2</v>
      </c>
      <c r="Z38" s="34">
        <f>$M$28/'Fixed data'!$C$7</f>
        <v>1.6079020756203374E-2</v>
      </c>
      <c r="AA38" s="34">
        <f>$M$28/'Fixed data'!$C$7</f>
        <v>1.6079020756203374E-2</v>
      </c>
      <c r="AB38" s="34">
        <f>$M$28/'Fixed data'!$C$7</f>
        <v>1.6079020756203374E-2</v>
      </c>
      <c r="AC38" s="34">
        <f>$M$28/'Fixed data'!$C$7</f>
        <v>1.6079020756203374E-2</v>
      </c>
      <c r="AD38" s="34">
        <f>$M$28/'Fixed data'!$C$7</f>
        <v>1.6079020756203374E-2</v>
      </c>
      <c r="AE38" s="34">
        <f>$M$28/'Fixed data'!$C$7</f>
        <v>1.6079020756203374E-2</v>
      </c>
      <c r="AF38" s="34">
        <f>$M$28/'Fixed data'!$C$7</f>
        <v>1.6079020756203374E-2</v>
      </c>
      <c r="AG38" s="34">
        <f>$M$28/'Fixed data'!$C$7</f>
        <v>1.6079020756203374E-2</v>
      </c>
      <c r="AH38" s="34">
        <f>$M$28/'Fixed data'!$C$7</f>
        <v>1.6079020756203374E-2</v>
      </c>
      <c r="AI38" s="34">
        <f>$M$28/'Fixed data'!$C$7</f>
        <v>1.6079020756203374E-2</v>
      </c>
      <c r="AJ38" s="34">
        <f>$M$28/'Fixed data'!$C$7</f>
        <v>1.6079020756203374E-2</v>
      </c>
      <c r="AK38" s="34">
        <f>$M$28/'Fixed data'!$C$7</f>
        <v>1.6079020756203374E-2</v>
      </c>
      <c r="AL38" s="34">
        <f>$M$28/'Fixed data'!$C$7</f>
        <v>1.6079020756203374E-2</v>
      </c>
      <c r="AM38" s="34">
        <f>$M$28/'Fixed data'!$C$7</f>
        <v>1.6079020756203374E-2</v>
      </c>
      <c r="AN38" s="34">
        <f>$M$28/'Fixed data'!$C$7</f>
        <v>1.6079020756203374E-2</v>
      </c>
      <c r="AO38" s="34">
        <f>$M$28/'Fixed data'!$C$7</f>
        <v>1.6079020756203374E-2</v>
      </c>
      <c r="AP38" s="34">
        <f>$M$28/'Fixed data'!$C$7</f>
        <v>1.6079020756203374E-2</v>
      </c>
      <c r="AQ38" s="34">
        <f>$M$28/'Fixed data'!$C$7</f>
        <v>1.6079020756203374E-2</v>
      </c>
      <c r="AR38" s="34">
        <f>$M$28/'Fixed data'!$C$7</f>
        <v>1.6079020756203374E-2</v>
      </c>
      <c r="AS38" s="34">
        <f>$M$28/'Fixed data'!$C$7</f>
        <v>1.6079020756203374E-2</v>
      </c>
      <c r="AT38" s="34">
        <f>$M$28/'Fixed data'!$C$7</f>
        <v>1.6079020756203374E-2</v>
      </c>
      <c r="AU38" s="34">
        <f>$M$28/'Fixed data'!$C$7</f>
        <v>1.6079020756203374E-2</v>
      </c>
      <c r="AV38" s="34">
        <f>$M$28/'Fixed data'!$C$7</f>
        <v>1.6079020756203374E-2</v>
      </c>
      <c r="AW38" s="34">
        <f>$M$28/'Fixed data'!$C$7</f>
        <v>1.6079020756203374E-2</v>
      </c>
      <c r="AX38" s="34">
        <f>$M$28/'Fixed data'!$C$7</f>
        <v>1.6079020756203374E-2</v>
      </c>
      <c r="AY38" s="34">
        <f>$M$28/'Fixed data'!$C$7</f>
        <v>1.6079020756203374E-2</v>
      </c>
      <c r="AZ38" s="34">
        <f>$M$28/'Fixed data'!$C$7</f>
        <v>1.6079020756203374E-2</v>
      </c>
      <c r="BA38" s="34">
        <f>$M$28/'Fixed data'!$C$7</f>
        <v>1.6079020756203374E-2</v>
      </c>
      <c r="BB38" s="34">
        <f>$M$28/'Fixed data'!$C$7</f>
        <v>1.6079020756203374E-2</v>
      </c>
      <c r="BC38" s="34">
        <f>$M$28/'Fixed data'!$C$7</f>
        <v>1.6079020756203374E-2</v>
      </c>
      <c r="BD38" s="34">
        <f>$M$28/'Fixed data'!$C$7</f>
        <v>1.6079020756203374E-2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1.7746080464561127E-2</v>
      </c>
      <c r="P39" s="34">
        <f>$N$28/'Fixed data'!$C$7</f>
        <v>1.7746080464561127E-2</v>
      </c>
      <c r="Q39" s="34">
        <f>$N$28/'Fixed data'!$C$7</f>
        <v>1.7746080464561127E-2</v>
      </c>
      <c r="R39" s="34">
        <f>$N$28/'Fixed data'!$C$7</f>
        <v>1.7746080464561127E-2</v>
      </c>
      <c r="S39" s="34">
        <f>$N$28/'Fixed data'!$C$7</f>
        <v>1.7746080464561127E-2</v>
      </c>
      <c r="T39" s="34">
        <f>$N$28/'Fixed data'!$C$7</f>
        <v>1.7746080464561127E-2</v>
      </c>
      <c r="U39" s="34">
        <f>$N$28/'Fixed data'!$C$7</f>
        <v>1.7746080464561127E-2</v>
      </c>
      <c r="V39" s="34">
        <f>$N$28/'Fixed data'!$C$7</f>
        <v>1.7746080464561127E-2</v>
      </c>
      <c r="W39" s="34">
        <f>$N$28/'Fixed data'!$C$7</f>
        <v>1.7746080464561127E-2</v>
      </c>
      <c r="X39" s="34">
        <f>$N$28/'Fixed data'!$C$7</f>
        <v>1.7746080464561127E-2</v>
      </c>
      <c r="Y39" s="34">
        <f>$N$28/'Fixed data'!$C$7</f>
        <v>1.7746080464561127E-2</v>
      </c>
      <c r="Z39" s="34">
        <f>$N$28/'Fixed data'!$C$7</f>
        <v>1.7746080464561127E-2</v>
      </c>
      <c r="AA39" s="34">
        <f>$N$28/'Fixed data'!$C$7</f>
        <v>1.7746080464561127E-2</v>
      </c>
      <c r="AB39" s="34">
        <f>$N$28/'Fixed data'!$C$7</f>
        <v>1.7746080464561127E-2</v>
      </c>
      <c r="AC39" s="34">
        <f>$N$28/'Fixed data'!$C$7</f>
        <v>1.7746080464561127E-2</v>
      </c>
      <c r="AD39" s="34">
        <f>$N$28/'Fixed data'!$C$7</f>
        <v>1.7746080464561127E-2</v>
      </c>
      <c r="AE39" s="34">
        <f>$N$28/'Fixed data'!$C$7</f>
        <v>1.7746080464561127E-2</v>
      </c>
      <c r="AF39" s="34">
        <f>$N$28/'Fixed data'!$C$7</f>
        <v>1.7746080464561127E-2</v>
      </c>
      <c r="AG39" s="34">
        <f>$N$28/'Fixed data'!$C$7</f>
        <v>1.7746080464561127E-2</v>
      </c>
      <c r="AH39" s="34">
        <f>$N$28/'Fixed data'!$C$7</f>
        <v>1.7746080464561127E-2</v>
      </c>
      <c r="AI39" s="34">
        <f>$N$28/'Fixed data'!$C$7</f>
        <v>1.7746080464561127E-2</v>
      </c>
      <c r="AJ39" s="34">
        <f>$N$28/'Fixed data'!$C$7</f>
        <v>1.7746080464561127E-2</v>
      </c>
      <c r="AK39" s="34">
        <f>$N$28/'Fixed data'!$C$7</f>
        <v>1.7746080464561127E-2</v>
      </c>
      <c r="AL39" s="34">
        <f>$N$28/'Fixed data'!$C$7</f>
        <v>1.7746080464561127E-2</v>
      </c>
      <c r="AM39" s="34">
        <f>$N$28/'Fixed data'!$C$7</f>
        <v>1.7746080464561127E-2</v>
      </c>
      <c r="AN39" s="34">
        <f>$N$28/'Fixed data'!$C$7</f>
        <v>1.7746080464561127E-2</v>
      </c>
      <c r="AO39" s="34">
        <f>$N$28/'Fixed data'!$C$7</f>
        <v>1.7746080464561127E-2</v>
      </c>
      <c r="AP39" s="34">
        <f>$N$28/'Fixed data'!$C$7</f>
        <v>1.7746080464561127E-2</v>
      </c>
      <c r="AQ39" s="34">
        <f>$N$28/'Fixed data'!$C$7</f>
        <v>1.7746080464561127E-2</v>
      </c>
      <c r="AR39" s="34">
        <f>$N$28/'Fixed data'!$C$7</f>
        <v>1.7746080464561127E-2</v>
      </c>
      <c r="AS39" s="34">
        <f>$N$28/'Fixed data'!$C$7</f>
        <v>1.7746080464561127E-2</v>
      </c>
      <c r="AT39" s="34">
        <f>$N$28/'Fixed data'!$C$7</f>
        <v>1.7746080464561127E-2</v>
      </c>
      <c r="AU39" s="34">
        <f>$N$28/'Fixed data'!$C$7</f>
        <v>1.7746080464561127E-2</v>
      </c>
      <c r="AV39" s="34">
        <f>$N$28/'Fixed data'!$C$7</f>
        <v>1.7746080464561127E-2</v>
      </c>
      <c r="AW39" s="34">
        <f>$N$28/'Fixed data'!$C$7</f>
        <v>1.7746080464561127E-2</v>
      </c>
      <c r="AX39" s="34">
        <f>$N$28/'Fixed data'!$C$7</f>
        <v>1.7746080464561127E-2</v>
      </c>
      <c r="AY39" s="34">
        <f>$N$28/'Fixed data'!$C$7</f>
        <v>1.7746080464561127E-2</v>
      </c>
      <c r="AZ39" s="34">
        <f>$N$28/'Fixed data'!$C$7</f>
        <v>1.7746080464561127E-2</v>
      </c>
      <c r="BA39" s="34">
        <f>$N$28/'Fixed data'!$C$7</f>
        <v>1.7746080464561127E-2</v>
      </c>
      <c r="BB39" s="34">
        <f>$N$28/'Fixed data'!$C$7</f>
        <v>1.7746080464561127E-2</v>
      </c>
      <c r="BC39" s="34">
        <f>$N$28/'Fixed data'!$C$7</f>
        <v>1.7746080464561127E-2</v>
      </c>
      <c r="BD39" s="34">
        <f>$N$28/'Fixed data'!$C$7</f>
        <v>1.7746080464561127E-2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1.9295603429599059E-2</v>
      </c>
      <c r="Q40" s="34">
        <f>$O$28/'Fixed data'!$C$7</f>
        <v>1.9295603429599059E-2</v>
      </c>
      <c r="R40" s="34">
        <f>$O$28/'Fixed data'!$C$7</f>
        <v>1.9295603429599059E-2</v>
      </c>
      <c r="S40" s="34">
        <f>$O$28/'Fixed data'!$C$7</f>
        <v>1.9295603429599059E-2</v>
      </c>
      <c r="T40" s="34">
        <f>$O$28/'Fixed data'!$C$7</f>
        <v>1.9295603429599059E-2</v>
      </c>
      <c r="U40" s="34">
        <f>$O$28/'Fixed data'!$C$7</f>
        <v>1.9295603429599059E-2</v>
      </c>
      <c r="V40" s="34">
        <f>$O$28/'Fixed data'!$C$7</f>
        <v>1.9295603429599059E-2</v>
      </c>
      <c r="W40" s="34">
        <f>$O$28/'Fixed data'!$C$7</f>
        <v>1.9295603429599059E-2</v>
      </c>
      <c r="X40" s="34">
        <f>$O$28/'Fixed data'!$C$7</f>
        <v>1.9295603429599059E-2</v>
      </c>
      <c r="Y40" s="34">
        <f>$O$28/'Fixed data'!$C$7</f>
        <v>1.9295603429599059E-2</v>
      </c>
      <c r="Z40" s="34">
        <f>$O$28/'Fixed data'!$C$7</f>
        <v>1.9295603429599059E-2</v>
      </c>
      <c r="AA40" s="34">
        <f>$O$28/'Fixed data'!$C$7</f>
        <v>1.9295603429599059E-2</v>
      </c>
      <c r="AB40" s="34">
        <f>$O$28/'Fixed data'!$C$7</f>
        <v>1.9295603429599059E-2</v>
      </c>
      <c r="AC40" s="34">
        <f>$O$28/'Fixed data'!$C$7</f>
        <v>1.9295603429599059E-2</v>
      </c>
      <c r="AD40" s="34">
        <f>$O$28/'Fixed data'!$C$7</f>
        <v>1.9295603429599059E-2</v>
      </c>
      <c r="AE40" s="34">
        <f>$O$28/'Fixed data'!$C$7</f>
        <v>1.9295603429599059E-2</v>
      </c>
      <c r="AF40" s="34">
        <f>$O$28/'Fixed data'!$C$7</f>
        <v>1.9295603429599059E-2</v>
      </c>
      <c r="AG40" s="34">
        <f>$O$28/'Fixed data'!$C$7</f>
        <v>1.9295603429599059E-2</v>
      </c>
      <c r="AH40" s="34">
        <f>$O$28/'Fixed data'!$C$7</f>
        <v>1.9295603429599059E-2</v>
      </c>
      <c r="AI40" s="34">
        <f>$O$28/'Fixed data'!$C$7</f>
        <v>1.9295603429599059E-2</v>
      </c>
      <c r="AJ40" s="34">
        <f>$O$28/'Fixed data'!$C$7</f>
        <v>1.9295603429599059E-2</v>
      </c>
      <c r="AK40" s="34">
        <f>$O$28/'Fixed data'!$C$7</f>
        <v>1.9295603429599059E-2</v>
      </c>
      <c r="AL40" s="34">
        <f>$O$28/'Fixed data'!$C$7</f>
        <v>1.9295603429599059E-2</v>
      </c>
      <c r="AM40" s="34">
        <f>$O$28/'Fixed data'!$C$7</f>
        <v>1.9295603429599059E-2</v>
      </c>
      <c r="AN40" s="34">
        <f>$O$28/'Fixed data'!$C$7</f>
        <v>1.9295603429599059E-2</v>
      </c>
      <c r="AO40" s="34">
        <f>$O$28/'Fixed data'!$C$7</f>
        <v>1.9295603429599059E-2</v>
      </c>
      <c r="AP40" s="34">
        <f>$O$28/'Fixed data'!$C$7</f>
        <v>1.9295603429599059E-2</v>
      </c>
      <c r="AQ40" s="34">
        <f>$O$28/'Fixed data'!$C$7</f>
        <v>1.9295603429599059E-2</v>
      </c>
      <c r="AR40" s="34">
        <f>$O$28/'Fixed data'!$C$7</f>
        <v>1.9295603429599059E-2</v>
      </c>
      <c r="AS40" s="34">
        <f>$O$28/'Fixed data'!$C$7</f>
        <v>1.9295603429599059E-2</v>
      </c>
      <c r="AT40" s="34">
        <f>$O$28/'Fixed data'!$C$7</f>
        <v>1.9295603429599059E-2</v>
      </c>
      <c r="AU40" s="34">
        <f>$O$28/'Fixed data'!$C$7</f>
        <v>1.9295603429599059E-2</v>
      </c>
      <c r="AV40" s="34">
        <f>$O$28/'Fixed data'!$C$7</f>
        <v>1.9295603429599059E-2</v>
      </c>
      <c r="AW40" s="34">
        <f>$O$28/'Fixed data'!$C$7</f>
        <v>1.9295603429599059E-2</v>
      </c>
      <c r="AX40" s="34">
        <f>$O$28/'Fixed data'!$C$7</f>
        <v>1.9295603429599059E-2</v>
      </c>
      <c r="AY40" s="34">
        <f>$O$28/'Fixed data'!$C$7</f>
        <v>1.9295603429599059E-2</v>
      </c>
      <c r="AZ40" s="34">
        <f>$O$28/'Fixed data'!$C$7</f>
        <v>1.9295603429599059E-2</v>
      </c>
      <c r="BA40" s="34">
        <f>$O$28/'Fixed data'!$C$7</f>
        <v>1.9295603429599059E-2</v>
      </c>
      <c r="BB40" s="34">
        <f>$O$28/'Fixed data'!$C$7</f>
        <v>1.9295603429599059E-2</v>
      </c>
      <c r="BC40" s="34">
        <f>$O$28/'Fixed data'!$C$7</f>
        <v>1.9295603429599059E-2</v>
      </c>
      <c r="BD40" s="34">
        <f>$O$28/'Fixed data'!$C$7</f>
        <v>1.9295603429599059E-2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2.0702757729707907E-2</v>
      </c>
      <c r="R41" s="34">
        <f>$P$28/'Fixed data'!$C$7</f>
        <v>2.0702757729707907E-2</v>
      </c>
      <c r="S41" s="34">
        <f>$P$28/'Fixed data'!$C$7</f>
        <v>2.0702757729707907E-2</v>
      </c>
      <c r="T41" s="34">
        <f>$P$28/'Fixed data'!$C$7</f>
        <v>2.0702757729707907E-2</v>
      </c>
      <c r="U41" s="34">
        <f>$P$28/'Fixed data'!$C$7</f>
        <v>2.0702757729707907E-2</v>
      </c>
      <c r="V41" s="34">
        <f>$P$28/'Fixed data'!$C$7</f>
        <v>2.0702757729707907E-2</v>
      </c>
      <c r="W41" s="34">
        <f>$P$28/'Fixed data'!$C$7</f>
        <v>2.0702757729707907E-2</v>
      </c>
      <c r="X41" s="34">
        <f>$P$28/'Fixed data'!$C$7</f>
        <v>2.0702757729707907E-2</v>
      </c>
      <c r="Y41" s="34">
        <f>$P$28/'Fixed data'!$C$7</f>
        <v>2.0702757729707907E-2</v>
      </c>
      <c r="Z41" s="34">
        <f>$P$28/'Fixed data'!$C$7</f>
        <v>2.0702757729707907E-2</v>
      </c>
      <c r="AA41" s="34">
        <f>$P$28/'Fixed data'!$C$7</f>
        <v>2.0702757729707907E-2</v>
      </c>
      <c r="AB41" s="34">
        <f>$P$28/'Fixed data'!$C$7</f>
        <v>2.0702757729707907E-2</v>
      </c>
      <c r="AC41" s="34">
        <f>$P$28/'Fixed data'!$C$7</f>
        <v>2.0702757729707907E-2</v>
      </c>
      <c r="AD41" s="34">
        <f>$P$28/'Fixed data'!$C$7</f>
        <v>2.0702757729707907E-2</v>
      </c>
      <c r="AE41" s="34">
        <f>$P$28/'Fixed data'!$C$7</f>
        <v>2.0702757729707907E-2</v>
      </c>
      <c r="AF41" s="34">
        <f>$P$28/'Fixed data'!$C$7</f>
        <v>2.0702757729707907E-2</v>
      </c>
      <c r="AG41" s="34">
        <f>$P$28/'Fixed data'!$C$7</f>
        <v>2.0702757729707907E-2</v>
      </c>
      <c r="AH41" s="34">
        <f>$P$28/'Fixed data'!$C$7</f>
        <v>2.0702757729707907E-2</v>
      </c>
      <c r="AI41" s="34">
        <f>$P$28/'Fixed data'!$C$7</f>
        <v>2.0702757729707907E-2</v>
      </c>
      <c r="AJ41" s="34">
        <f>$P$28/'Fixed data'!$C$7</f>
        <v>2.0702757729707907E-2</v>
      </c>
      <c r="AK41" s="34">
        <f>$P$28/'Fixed data'!$C$7</f>
        <v>2.0702757729707907E-2</v>
      </c>
      <c r="AL41" s="34">
        <f>$P$28/'Fixed data'!$C$7</f>
        <v>2.0702757729707907E-2</v>
      </c>
      <c r="AM41" s="34">
        <f>$P$28/'Fixed data'!$C$7</f>
        <v>2.0702757729707907E-2</v>
      </c>
      <c r="AN41" s="34">
        <f>$P$28/'Fixed data'!$C$7</f>
        <v>2.0702757729707907E-2</v>
      </c>
      <c r="AO41" s="34">
        <f>$P$28/'Fixed data'!$C$7</f>
        <v>2.0702757729707907E-2</v>
      </c>
      <c r="AP41" s="34">
        <f>$P$28/'Fixed data'!$C$7</f>
        <v>2.0702757729707907E-2</v>
      </c>
      <c r="AQ41" s="34">
        <f>$P$28/'Fixed data'!$C$7</f>
        <v>2.0702757729707907E-2</v>
      </c>
      <c r="AR41" s="34">
        <f>$P$28/'Fixed data'!$C$7</f>
        <v>2.0702757729707907E-2</v>
      </c>
      <c r="AS41" s="34">
        <f>$P$28/'Fixed data'!$C$7</f>
        <v>2.0702757729707907E-2</v>
      </c>
      <c r="AT41" s="34">
        <f>$P$28/'Fixed data'!$C$7</f>
        <v>2.0702757729707907E-2</v>
      </c>
      <c r="AU41" s="34">
        <f>$P$28/'Fixed data'!$C$7</f>
        <v>2.0702757729707907E-2</v>
      </c>
      <c r="AV41" s="34">
        <f>$P$28/'Fixed data'!$C$7</f>
        <v>2.0702757729707907E-2</v>
      </c>
      <c r="AW41" s="34">
        <f>$P$28/'Fixed data'!$C$7</f>
        <v>2.0702757729707907E-2</v>
      </c>
      <c r="AX41" s="34">
        <f>$P$28/'Fixed data'!$C$7</f>
        <v>2.0702757729707907E-2</v>
      </c>
      <c r="AY41" s="34">
        <f>$P$28/'Fixed data'!$C$7</f>
        <v>2.0702757729707907E-2</v>
      </c>
      <c r="AZ41" s="34">
        <f>$P$28/'Fixed data'!$C$7</f>
        <v>2.0702757729707907E-2</v>
      </c>
      <c r="BA41" s="34">
        <f>$P$28/'Fixed data'!$C$7</f>
        <v>2.0702757729707907E-2</v>
      </c>
      <c r="BB41" s="34">
        <f>$P$28/'Fixed data'!$C$7</f>
        <v>2.0702757729707907E-2</v>
      </c>
      <c r="BC41" s="34">
        <f>$P$28/'Fixed data'!$C$7</f>
        <v>2.0702757729707907E-2</v>
      </c>
      <c r="BD41" s="34">
        <f>$P$28/'Fixed data'!$C$7</f>
        <v>2.0702757729707907E-2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2.1965972243427105E-2</v>
      </c>
      <c r="S42" s="34">
        <f>$Q$28/'Fixed data'!$C$7</f>
        <v>2.1965972243427105E-2</v>
      </c>
      <c r="T42" s="34">
        <f>$Q$28/'Fixed data'!$C$7</f>
        <v>2.1965972243427105E-2</v>
      </c>
      <c r="U42" s="34">
        <f>$Q$28/'Fixed data'!$C$7</f>
        <v>2.1965972243427105E-2</v>
      </c>
      <c r="V42" s="34">
        <f>$Q$28/'Fixed data'!$C$7</f>
        <v>2.1965972243427105E-2</v>
      </c>
      <c r="W42" s="34">
        <f>$Q$28/'Fixed data'!$C$7</f>
        <v>2.1965972243427105E-2</v>
      </c>
      <c r="X42" s="34">
        <f>$Q$28/'Fixed data'!$C$7</f>
        <v>2.1965972243427105E-2</v>
      </c>
      <c r="Y42" s="34">
        <f>$Q$28/'Fixed data'!$C$7</f>
        <v>2.1965972243427105E-2</v>
      </c>
      <c r="Z42" s="34">
        <f>$Q$28/'Fixed data'!$C$7</f>
        <v>2.1965972243427105E-2</v>
      </c>
      <c r="AA42" s="34">
        <f>$Q$28/'Fixed data'!$C$7</f>
        <v>2.1965972243427105E-2</v>
      </c>
      <c r="AB42" s="34">
        <f>$Q$28/'Fixed data'!$C$7</f>
        <v>2.1965972243427105E-2</v>
      </c>
      <c r="AC42" s="34">
        <f>$Q$28/'Fixed data'!$C$7</f>
        <v>2.1965972243427105E-2</v>
      </c>
      <c r="AD42" s="34">
        <f>$Q$28/'Fixed data'!$C$7</f>
        <v>2.1965972243427105E-2</v>
      </c>
      <c r="AE42" s="34">
        <f>$Q$28/'Fixed data'!$C$7</f>
        <v>2.1965972243427105E-2</v>
      </c>
      <c r="AF42" s="34">
        <f>$Q$28/'Fixed data'!$C$7</f>
        <v>2.1965972243427105E-2</v>
      </c>
      <c r="AG42" s="34">
        <f>$Q$28/'Fixed data'!$C$7</f>
        <v>2.1965972243427105E-2</v>
      </c>
      <c r="AH42" s="34">
        <f>$Q$28/'Fixed data'!$C$7</f>
        <v>2.1965972243427105E-2</v>
      </c>
      <c r="AI42" s="34">
        <f>$Q$28/'Fixed data'!$C$7</f>
        <v>2.1965972243427105E-2</v>
      </c>
      <c r="AJ42" s="34">
        <f>$Q$28/'Fixed data'!$C$7</f>
        <v>2.1965972243427105E-2</v>
      </c>
      <c r="AK42" s="34">
        <f>$Q$28/'Fixed data'!$C$7</f>
        <v>2.1965972243427105E-2</v>
      </c>
      <c r="AL42" s="34">
        <f>$Q$28/'Fixed data'!$C$7</f>
        <v>2.1965972243427105E-2</v>
      </c>
      <c r="AM42" s="34">
        <f>$Q$28/'Fixed data'!$C$7</f>
        <v>2.1965972243427105E-2</v>
      </c>
      <c r="AN42" s="34">
        <f>$Q$28/'Fixed data'!$C$7</f>
        <v>2.1965972243427105E-2</v>
      </c>
      <c r="AO42" s="34">
        <f>$Q$28/'Fixed data'!$C$7</f>
        <v>2.1965972243427105E-2</v>
      </c>
      <c r="AP42" s="34">
        <f>$Q$28/'Fixed data'!$C$7</f>
        <v>2.1965972243427105E-2</v>
      </c>
      <c r="AQ42" s="34">
        <f>$Q$28/'Fixed data'!$C$7</f>
        <v>2.1965972243427105E-2</v>
      </c>
      <c r="AR42" s="34">
        <f>$Q$28/'Fixed data'!$C$7</f>
        <v>2.1965972243427105E-2</v>
      </c>
      <c r="AS42" s="34">
        <f>$Q$28/'Fixed data'!$C$7</f>
        <v>2.1965972243427105E-2</v>
      </c>
      <c r="AT42" s="34">
        <f>$Q$28/'Fixed data'!$C$7</f>
        <v>2.1965972243427105E-2</v>
      </c>
      <c r="AU42" s="34">
        <f>$Q$28/'Fixed data'!$C$7</f>
        <v>2.1965972243427105E-2</v>
      </c>
      <c r="AV42" s="34">
        <f>$Q$28/'Fixed data'!$C$7</f>
        <v>2.1965972243427105E-2</v>
      </c>
      <c r="AW42" s="34">
        <f>$Q$28/'Fixed data'!$C$7</f>
        <v>2.1965972243427105E-2</v>
      </c>
      <c r="AX42" s="34">
        <f>$Q$28/'Fixed data'!$C$7</f>
        <v>2.1965972243427105E-2</v>
      </c>
      <c r="AY42" s="34">
        <f>$Q$28/'Fixed data'!$C$7</f>
        <v>2.1965972243427105E-2</v>
      </c>
      <c r="AZ42" s="34">
        <f>$Q$28/'Fixed data'!$C$7</f>
        <v>2.1965972243427105E-2</v>
      </c>
      <c r="BA42" s="34">
        <f>$Q$28/'Fixed data'!$C$7</f>
        <v>2.1965972243427105E-2</v>
      </c>
      <c r="BB42" s="34">
        <f>$Q$28/'Fixed data'!$C$7</f>
        <v>2.1965972243427105E-2</v>
      </c>
      <c r="BC42" s="34">
        <f>$Q$28/'Fixed data'!$C$7</f>
        <v>2.1965972243427105E-2</v>
      </c>
      <c r="BD42" s="34">
        <f>$Q$28/'Fixed data'!$C$7</f>
        <v>2.1965972243427105E-2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2.3064277180021013E-2</v>
      </c>
      <c r="T43" s="34">
        <f>$R$28/'Fixed data'!$C$7</f>
        <v>2.3064277180021013E-2</v>
      </c>
      <c r="U43" s="34">
        <f>$R$28/'Fixed data'!$C$7</f>
        <v>2.3064277180021013E-2</v>
      </c>
      <c r="V43" s="34">
        <f>$R$28/'Fixed data'!$C$7</f>
        <v>2.3064277180021013E-2</v>
      </c>
      <c r="W43" s="34">
        <f>$R$28/'Fixed data'!$C$7</f>
        <v>2.3064277180021013E-2</v>
      </c>
      <c r="X43" s="34">
        <f>$R$28/'Fixed data'!$C$7</f>
        <v>2.3064277180021013E-2</v>
      </c>
      <c r="Y43" s="34">
        <f>$R$28/'Fixed data'!$C$7</f>
        <v>2.3064277180021013E-2</v>
      </c>
      <c r="Z43" s="34">
        <f>$R$28/'Fixed data'!$C$7</f>
        <v>2.3064277180021013E-2</v>
      </c>
      <c r="AA43" s="34">
        <f>$R$28/'Fixed data'!$C$7</f>
        <v>2.3064277180021013E-2</v>
      </c>
      <c r="AB43" s="34">
        <f>$R$28/'Fixed data'!$C$7</f>
        <v>2.3064277180021013E-2</v>
      </c>
      <c r="AC43" s="34">
        <f>$R$28/'Fixed data'!$C$7</f>
        <v>2.3064277180021013E-2</v>
      </c>
      <c r="AD43" s="34">
        <f>$R$28/'Fixed data'!$C$7</f>
        <v>2.3064277180021013E-2</v>
      </c>
      <c r="AE43" s="34">
        <f>$R$28/'Fixed data'!$C$7</f>
        <v>2.3064277180021013E-2</v>
      </c>
      <c r="AF43" s="34">
        <f>$R$28/'Fixed data'!$C$7</f>
        <v>2.3064277180021013E-2</v>
      </c>
      <c r="AG43" s="34">
        <f>$R$28/'Fixed data'!$C$7</f>
        <v>2.3064277180021013E-2</v>
      </c>
      <c r="AH43" s="34">
        <f>$R$28/'Fixed data'!$C$7</f>
        <v>2.3064277180021013E-2</v>
      </c>
      <c r="AI43" s="34">
        <f>$R$28/'Fixed data'!$C$7</f>
        <v>2.3064277180021013E-2</v>
      </c>
      <c r="AJ43" s="34">
        <f>$R$28/'Fixed data'!$C$7</f>
        <v>2.3064277180021013E-2</v>
      </c>
      <c r="AK43" s="34">
        <f>$R$28/'Fixed data'!$C$7</f>
        <v>2.3064277180021013E-2</v>
      </c>
      <c r="AL43" s="34">
        <f>$R$28/'Fixed data'!$C$7</f>
        <v>2.3064277180021013E-2</v>
      </c>
      <c r="AM43" s="34">
        <f>$R$28/'Fixed data'!$C$7</f>
        <v>2.3064277180021013E-2</v>
      </c>
      <c r="AN43" s="34">
        <f>$R$28/'Fixed data'!$C$7</f>
        <v>2.3064277180021013E-2</v>
      </c>
      <c r="AO43" s="34">
        <f>$R$28/'Fixed data'!$C$7</f>
        <v>2.3064277180021013E-2</v>
      </c>
      <c r="AP43" s="34">
        <f>$R$28/'Fixed data'!$C$7</f>
        <v>2.3064277180021013E-2</v>
      </c>
      <c r="AQ43" s="34">
        <f>$R$28/'Fixed data'!$C$7</f>
        <v>2.3064277180021013E-2</v>
      </c>
      <c r="AR43" s="34">
        <f>$R$28/'Fixed data'!$C$7</f>
        <v>2.3064277180021013E-2</v>
      </c>
      <c r="AS43" s="34">
        <f>$R$28/'Fixed data'!$C$7</f>
        <v>2.3064277180021013E-2</v>
      </c>
      <c r="AT43" s="34">
        <f>$R$28/'Fixed data'!$C$7</f>
        <v>2.3064277180021013E-2</v>
      </c>
      <c r="AU43" s="34">
        <f>$R$28/'Fixed data'!$C$7</f>
        <v>2.3064277180021013E-2</v>
      </c>
      <c r="AV43" s="34">
        <f>$R$28/'Fixed data'!$C$7</f>
        <v>2.3064277180021013E-2</v>
      </c>
      <c r="AW43" s="34">
        <f>$R$28/'Fixed data'!$C$7</f>
        <v>2.3064277180021013E-2</v>
      </c>
      <c r="AX43" s="34">
        <f>$R$28/'Fixed data'!$C$7</f>
        <v>2.3064277180021013E-2</v>
      </c>
      <c r="AY43" s="34">
        <f>$R$28/'Fixed data'!$C$7</f>
        <v>2.3064277180021013E-2</v>
      </c>
      <c r="AZ43" s="34">
        <f>$R$28/'Fixed data'!$C$7</f>
        <v>2.3064277180021013E-2</v>
      </c>
      <c r="BA43" s="34">
        <f>$R$28/'Fixed data'!$C$7</f>
        <v>2.3064277180021013E-2</v>
      </c>
      <c r="BB43" s="34">
        <f>$R$28/'Fixed data'!$C$7</f>
        <v>2.3064277180021013E-2</v>
      </c>
      <c r="BC43" s="34">
        <f>$R$28/'Fixed data'!$C$7</f>
        <v>2.3064277180021013E-2</v>
      </c>
      <c r="BD43" s="34">
        <f>$R$28/'Fixed data'!$C$7</f>
        <v>2.3064277180021013E-2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2.3965048310648551E-2</v>
      </c>
      <c r="U44" s="34">
        <f>$S$28/'Fixed data'!$C$7</f>
        <v>2.3965048310648551E-2</v>
      </c>
      <c r="V44" s="34">
        <f>$S$28/'Fixed data'!$C$7</f>
        <v>2.3965048310648551E-2</v>
      </c>
      <c r="W44" s="34">
        <f>$S$28/'Fixed data'!$C$7</f>
        <v>2.3965048310648551E-2</v>
      </c>
      <c r="X44" s="34">
        <f>$S$28/'Fixed data'!$C$7</f>
        <v>2.3965048310648551E-2</v>
      </c>
      <c r="Y44" s="34">
        <f>$S$28/'Fixed data'!$C$7</f>
        <v>2.3965048310648551E-2</v>
      </c>
      <c r="Z44" s="34">
        <f>$S$28/'Fixed data'!$C$7</f>
        <v>2.3965048310648551E-2</v>
      </c>
      <c r="AA44" s="34">
        <f>$S$28/'Fixed data'!$C$7</f>
        <v>2.3965048310648551E-2</v>
      </c>
      <c r="AB44" s="34">
        <f>$S$28/'Fixed data'!$C$7</f>
        <v>2.3965048310648551E-2</v>
      </c>
      <c r="AC44" s="34">
        <f>$S$28/'Fixed data'!$C$7</f>
        <v>2.3965048310648551E-2</v>
      </c>
      <c r="AD44" s="34">
        <f>$S$28/'Fixed data'!$C$7</f>
        <v>2.3965048310648551E-2</v>
      </c>
      <c r="AE44" s="34">
        <f>$S$28/'Fixed data'!$C$7</f>
        <v>2.3965048310648551E-2</v>
      </c>
      <c r="AF44" s="34">
        <f>$S$28/'Fixed data'!$C$7</f>
        <v>2.3965048310648551E-2</v>
      </c>
      <c r="AG44" s="34">
        <f>$S$28/'Fixed data'!$C$7</f>
        <v>2.3965048310648551E-2</v>
      </c>
      <c r="AH44" s="34">
        <f>$S$28/'Fixed data'!$C$7</f>
        <v>2.3965048310648551E-2</v>
      </c>
      <c r="AI44" s="34">
        <f>$S$28/'Fixed data'!$C$7</f>
        <v>2.3965048310648551E-2</v>
      </c>
      <c r="AJ44" s="34">
        <f>$S$28/'Fixed data'!$C$7</f>
        <v>2.3965048310648551E-2</v>
      </c>
      <c r="AK44" s="34">
        <f>$S$28/'Fixed data'!$C$7</f>
        <v>2.3965048310648551E-2</v>
      </c>
      <c r="AL44" s="34">
        <f>$S$28/'Fixed data'!$C$7</f>
        <v>2.3965048310648551E-2</v>
      </c>
      <c r="AM44" s="34">
        <f>$S$28/'Fixed data'!$C$7</f>
        <v>2.3965048310648551E-2</v>
      </c>
      <c r="AN44" s="34">
        <f>$S$28/'Fixed data'!$C$7</f>
        <v>2.3965048310648551E-2</v>
      </c>
      <c r="AO44" s="34">
        <f>$S$28/'Fixed data'!$C$7</f>
        <v>2.3965048310648551E-2</v>
      </c>
      <c r="AP44" s="34">
        <f>$S$28/'Fixed data'!$C$7</f>
        <v>2.3965048310648551E-2</v>
      </c>
      <c r="AQ44" s="34">
        <f>$S$28/'Fixed data'!$C$7</f>
        <v>2.3965048310648551E-2</v>
      </c>
      <c r="AR44" s="34">
        <f>$S$28/'Fixed data'!$C$7</f>
        <v>2.3965048310648551E-2</v>
      </c>
      <c r="AS44" s="34">
        <f>$S$28/'Fixed data'!$C$7</f>
        <v>2.3965048310648551E-2</v>
      </c>
      <c r="AT44" s="34">
        <f>$S$28/'Fixed data'!$C$7</f>
        <v>2.3965048310648551E-2</v>
      </c>
      <c r="AU44" s="34">
        <f>$S$28/'Fixed data'!$C$7</f>
        <v>2.3965048310648551E-2</v>
      </c>
      <c r="AV44" s="34">
        <f>$S$28/'Fixed data'!$C$7</f>
        <v>2.3965048310648551E-2</v>
      </c>
      <c r="AW44" s="34">
        <f>$S$28/'Fixed data'!$C$7</f>
        <v>2.3965048310648551E-2</v>
      </c>
      <c r="AX44" s="34">
        <f>$S$28/'Fixed data'!$C$7</f>
        <v>2.3965048310648551E-2</v>
      </c>
      <c r="AY44" s="34">
        <f>$S$28/'Fixed data'!$C$7</f>
        <v>2.3965048310648551E-2</v>
      </c>
      <c r="AZ44" s="34">
        <f>$S$28/'Fixed data'!$C$7</f>
        <v>2.3965048310648551E-2</v>
      </c>
      <c r="BA44" s="34">
        <f>$S$28/'Fixed data'!$C$7</f>
        <v>2.3965048310648551E-2</v>
      </c>
      <c r="BB44" s="34">
        <f>$S$28/'Fixed data'!$C$7</f>
        <v>2.3965048310648551E-2</v>
      </c>
      <c r="BC44" s="34">
        <f>$S$28/'Fixed data'!$C$7</f>
        <v>2.3965048310648551E-2</v>
      </c>
      <c r="BD44" s="34">
        <f>$S$28/'Fixed data'!$C$7</f>
        <v>2.3965048310648551E-2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2.46605443350097E-2</v>
      </c>
      <c r="V45" s="34">
        <f>$T$28/'Fixed data'!$C$7</f>
        <v>2.46605443350097E-2</v>
      </c>
      <c r="W45" s="34">
        <f>$T$28/'Fixed data'!$C$7</f>
        <v>2.46605443350097E-2</v>
      </c>
      <c r="X45" s="34">
        <f>$T$28/'Fixed data'!$C$7</f>
        <v>2.46605443350097E-2</v>
      </c>
      <c r="Y45" s="34">
        <f>$T$28/'Fixed data'!$C$7</f>
        <v>2.46605443350097E-2</v>
      </c>
      <c r="Z45" s="34">
        <f>$T$28/'Fixed data'!$C$7</f>
        <v>2.46605443350097E-2</v>
      </c>
      <c r="AA45" s="34">
        <f>$T$28/'Fixed data'!$C$7</f>
        <v>2.46605443350097E-2</v>
      </c>
      <c r="AB45" s="34">
        <f>$T$28/'Fixed data'!$C$7</f>
        <v>2.46605443350097E-2</v>
      </c>
      <c r="AC45" s="34">
        <f>$T$28/'Fixed data'!$C$7</f>
        <v>2.46605443350097E-2</v>
      </c>
      <c r="AD45" s="34">
        <f>$T$28/'Fixed data'!$C$7</f>
        <v>2.46605443350097E-2</v>
      </c>
      <c r="AE45" s="34">
        <f>$T$28/'Fixed data'!$C$7</f>
        <v>2.46605443350097E-2</v>
      </c>
      <c r="AF45" s="34">
        <f>$T$28/'Fixed data'!$C$7</f>
        <v>2.46605443350097E-2</v>
      </c>
      <c r="AG45" s="34">
        <f>$T$28/'Fixed data'!$C$7</f>
        <v>2.46605443350097E-2</v>
      </c>
      <c r="AH45" s="34">
        <f>$T$28/'Fixed data'!$C$7</f>
        <v>2.46605443350097E-2</v>
      </c>
      <c r="AI45" s="34">
        <f>$T$28/'Fixed data'!$C$7</f>
        <v>2.46605443350097E-2</v>
      </c>
      <c r="AJ45" s="34">
        <f>$T$28/'Fixed data'!$C$7</f>
        <v>2.46605443350097E-2</v>
      </c>
      <c r="AK45" s="34">
        <f>$T$28/'Fixed data'!$C$7</f>
        <v>2.46605443350097E-2</v>
      </c>
      <c r="AL45" s="34">
        <f>$T$28/'Fixed data'!$C$7</f>
        <v>2.46605443350097E-2</v>
      </c>
      <c r="AM45" s="34">
        <f>$T$28/'Fixed data'!$C$7</f>
        <v>2.46605443350097E-2</v>
      </c>
      <c r="AN45" s="34">
        <f>$T$28/'Fixed data'!$C$7</f>
        <v>2.46605443350097E-2</v>
      </c>
      <c r="AO45" s="34">
        <f>$T$28/'Fixed data'!$C$7</f>
        <v>2.46605443350097E-2</v>
      </c>
      <c r="AP45" s="34">
        <f>$T$28/'Fixed data'!$C$7</f>
        <v>2.46605443350097E-2</v>
      </c>
      <c r="AQ45" s="34">
        <f>$T$28/'Fixed data'!$C$7</f>
        <v>2.46605443350097E-2</v>
      </c>
      <c r="AR45" s="34">
        <f>$T$28/'Fixed data'!$C$7</f>
        <v>2.46605443350097E-2</v>
      </c>
      <c r="AS45" s="34">
        <f>$T$28/'Fixed data'!$C$7</f>
        <v>2.46605443350097E-2</v>
      </c>
      <c r="AT45" s="34">
        <f>$T$28/'Fixed data'!$C$7</f>
        <v>2.46605443350097E-2</v>
      </c>
      <c r="AU45" s="34">
        <f>$T$28/'Fixed data'!$C$7</f>
        <v>2.46605443350097E-2</v>
      </c>
      <c r="AV45" s="34">
        <f>$T$28/'Fixed data'!$C$7</f>
        <v>2.46605443350097E-2</v>
      </c>
      <c r="AW45" s="34">
        <f>$T$28/'Fixed data'!$C$7</f>
        <v>2.46605443350097E-2</v>
      </c>
      <c r="AX45" s="34">
        <f>$T$28/'Fixed data'!$C$7</f>
        <v>2.46605443350097E-2</v>
      </c>
      <c r="AY45" s="34">
        <f>$T$28/'Fixed data'!$C$7</f>
        <v>2.46605443350097E-2</v>
      </c>
      <c r="AZ45" s="34">
        <f>$T$28/'Fixed data'!$C$7</f>
        <v>2.46605443350097E-2</v>
      </c>
      <c r="BA45" s="34">
        <f>$T$28/'Fixed data'!$C$7</f>
        <v>2.46605443350097E-2</v>
      </c>
      <c r="BB45" s="34">
        <f>$T$28/'Fixed data'!$C$7</f>
        <v>2.46605443350097E-2</v>
      </c>
      <c r="BC45" s="34">
        <f>$T$28/'Fixed data'!$C$7</f>
        <v>2.46605443350097E-2</v>
      </c>
      <c r="BD45" s="34">
        <f>$T$28/'Fixed data'!$C$7</f>
        <v>2.46605443350097E-2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2.5137329484083967E-2</v>
      </c>
      <c r="W46" s="34">
        <f>$U$28/'Fixed data'!$C$7</f>
        <v>2.5137329484083967E-2</v>
      </c>
      <c r="X46" s="34">
        <f>$U$28/'Fixed data'!$C$7</f>
        <v>2.5137329484083967E-2</v>
      </c>
      <c r="Y46" s="34">
        <f>$U$28/'Fixed data'!$C$7</f>
        <v>2.5137329484083967E-2</v>
      </c>
      <c r="Z46" s="34">
        <f>$U$28/'Fixed data'!$C$7</f>
        <v>2.5137329484083967E-2</v>
      </c>
      <c r="AA46" s="34">
        <f>$U$28/'Fixed data'!$C$7</f>
        <v>2.5137329484083967E-2</v>
      </c>
      <c r="AB46" s="34">
        <f>$U$28/'Fixed data'!$C$7</f>
        <v>2.5137329484083967E-2</v>
      </c>
      <c r="AC46" s="34">
        <f>$U$28/'Fixed data'!$C$7</f>
        <v>2.5137329484083967E-2</v>
      </c>
      <c r="AD46" s="34">
        <f>$U$28/'Fixed data'!$C$7</f>
        <v>2.5137329484083967E-2</v>
      </c>
      <c r="AE46" s="34">
        <f>$U$28/'Fixed data'!$C$7</f>
        <v>2.5137329484083967E-2</v>
      </c>
      <c r="AF46" s="34">
        <f>$U$28/'Fixed data'!$C$7</f>
        <v>2.5137329484083967E-2</v>
      </c>
      <c r="AG46" s="34">
        <f>$U$28/'Fixed data'!$C$7</f>
        <v>2.5137329484083967E-2</v>
      </c>
      <c r="AH46" s="34">
        <f>$U$28/'Fixed data'!$C$7</f>
        <v>2.5137329484083967E-2</v>
      </c>
      <c r="AI46" s="34">
        <f>$U$28/'Fixed data'!$C$7</f>
        <v>2.5137329484083967E-2</v>
      </c>
      <c r="AJ46" s="34">
        <f>$U$28/'Fixed data'!$C$7</f>
        <v>2.5137329484083967E-2</v>
      </c>
      <c r="AK46" s="34">
        <f>$U$28/'Fixed data'!$C$7</f>
        <v>2.5137329484083967E-2</v>
      </c>
      <c r="AL46" s="34">
        <f>$U$28/'Fixed data'!$C$7</f>
        <v>2.5137329484083967E-2</v>
      </c>
      <c r="AM46" s="34">
        <f>$U$28/'Fixed data'!$C$7</f>
        <v>2.5137329484083967E-2</v>
      </c>
      <c r="AN46" s="34">
        <f>$U$28/'Fixed data'!$C$7</f>
        <v>2.5137329484083967E-2</v>
      </c>
      <c r="AO46" s="34">
        <f>$U$28/'Fixed data'!$C$7</f>
        <v>2.5137329484083967E-2</v>
      </c>
      <c r="AP46" s="34">
        <f>$U$28/'Fixed data'!$C$7</f>
        <v>2.5137329484083967E-2</v>
      </c>
      <c r="AQ46" s="34">
        <f>$U$28/'Fixed data'!$C$7</f>
        <v>2.5137329484083967E-2</v>
      </c>
      <c r="AR46" s="34">
        <f>$U$28/'Fixed data'!$C$7</f>
        <v>2.5137329484083967E-2</v>
      </c>
      <c r="AS46" s="34">
        <f>$U$28/'Fixed data'!$C$7</f>
        <v>2.5137329484083967E-2</v>
      </c>
      <c r="AT46" s="34">
        <f>$U$28/'Fixed data'!$C$7</f>
        <v>2.5137329484083967E-2</v>
      </c>
      <c r="AU46" s="34">
        <f>$U$28/'Fixed data'!$C$7</f>
        <v>2.5137329484083967E-2</v>
      </c>
      <c r="AV46" s="34">
        <f>$U$28/'Fixed data'!$C$7</f>
        <v>2.5137329484083967E-2</v>
      </c>
      <c r="AW46" s="34">
        <f>$U$28/'Fixed data'!$C$7</f>
        <v>2.5137329484083967E-2</v>
      </c>
      <c r="AX46" s="34">
        <f>$U$28/'Fixed data'!$C$7</f>
        <v>2.5137329484083967E-2</v>
      </c>
      <c r="AY46" s="34">
        <f>$U$28/'Fixed data'!$C$7</f>
        <v>2.5137329484083967E-2</v>
      </c>
      <c r="AZ46" s="34">
        <f>$U$28/'Fixed data'!$C$7</f>
        <v>2.5137329484083967E-2</v>
      </c>
      <c r="BA46" s="34">
        <f>$U$28/'Fixed data'!$C$7</f>
        <v>2.5137329484083967E-2</v>
      </c>
      <c r="BB46" s="34">
        <f>$U$28/'Fixed data'!$C$7</f>
        <v>2.5137329484083967E-2</v>
      </c>
      <c r="BC46" s="34">
        <f>$U$28/'Fixed data'!$C$7</f>
        <v>2.5137329484083967E-2</v>
      </c>
      <c r="BD46" s="34">
        <f>$U$28/'Fixed data'!$C$7</f>
        <v>2.5137329484083967E-2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2.5436252340514873E-2</v>
      </c>
      <c r="X47" s="34">
        <f>$V$28/'Fixed data'!$C$7</f>
        <v>2.5436252340514873E-2</v>
      </c>
      <c r="Y47" s="34">
        <f>$V$28/'Fixed data'!$C$7</f>
        <v>2.5436252340514873E-2</v>
      </c>
      <c r="Z47" s="34">
        <f>$V$28/'Fixed data'!$C$7</f>
        <v>2.5436252340514873E-2</v>
      </c>
      <c r="AA47" s="34">
        <f>$V$28/'Fixed data'!$C$7</f>
        <v>2.5436252340514873E-2</v>
      </c>
      <c r="AB47" s="34">
        <f>$V$28/'Fixed data'!$C$7</f>
        <v>2.5436252340514873E-2</v>
      </c>
      <c r="AC47" s="34">
        <f>$V$28/'Fixed data'!$C$7</f>
        <v>2.5436252340514873E-2</v>
      </c>
      <c r="AD47" s="34">
        <f>$V$28/'Fixed data'!$C$7</f>
        <v>2.5436252340514873E-2</v>
      </c>
      <c r="AE47" s="34">
        <f>$V$28/'Fixed data'!$C$7</f>
        <v>2.5436252340514873E-2</v>
      </c>
      <c r="AF47" s="34">
        <f>$V$28/'Fixed data'!$C$7</f>
        <v>2.5436252340514873E-2</v>
      </c>
      <c r="AG47" s="34">
        <f>$V$28/'Fixed data'!$C$7</f>
        <v>2.5436252340514873E-2</v>
      </c>
      <c r="AH47" s="34">
        <f>$V$28/'Fixed data'!$C$7</f>
        <v>2.5436252340514873E-2</v>
      </c>
      <c r="AI47" s="34">
        <f>$V$28/'Fixed data'!$C$7</f>
        <v>2.5436252340514873E-2</v>
      </c>
      <c r="AJ47" s="34">
        <f>$V$28/'Fixed data'!$C$7</f>
        <v>2.5436252340514873E-2</v>
      </c>
      <c r="AK47" s="34">
        <f>$V$28/'Fixed data'!$C$7</f>
        <v>2.5436252340514873E-2</v>
      </c>
      <c r="AL47" s="34">
        <f>$V$28/'Fixed data'!$C$7</f>
        <v>2.5436252340514873E-2</v>
      </c>
      <c r="AM47" s="34">
        <f>$V$28/'Fixed data'!$C$7</f>
        <v>2.5436252340514873E-2</v>
      </c>
      <c r="AN47" s="34">
        <f>$V$28/'Fixed data'!$C$7</f>
        <v>2.5436252340514873E-2</v>
      </c>
      <c r="AO47" s="34">
        <f>$V$28/'Fixed data'!$C$7</f>
        <v>2.5436252340514873E-2</v>
      </c>
      <c r="AP47" s="34">
        <f>$V$28/'Fixed data'!$C$7</f>
        <v>2.5436252340514873E-2</v>
      </c>
      <c r="AQ47" s="34">
        <f>$V$28/'Fixed data'!$C$7</f>
        <v>2.5436252340514873E-2</v>
      </c>
      <c r="AR47" s="34">
        <f>$V$28/'Fixed data'!$C$7</f>
        <v>2.5436252340514873E-2</v>
      </c>
      <c r="AS47" s="34">
        <f>$V$28/'Fixed data'!$C$7</f>
        <v>2.5436252340514873E-2</v>
      </c>
      <c r="AT47" s="34">
        <f>$V$28/'Fixed data'!$C$7</f>
        <v>2.5436252340514873E-2</v>
      </c>
      <c r="AU47" s="34">
        <f>$V$28/'Fixed data'!$C$7</f>
        <v>2.5436252340514873E-2</v>
      </c>
      <c r="AV47" s="34">
        <f>$V$28/'Fixed data'!$C$7</f>
        <v>2.5436252340514873E-2</v>
      </c>
      <c r="AW47" s="34">
        <f>$V$28/'Fixed data'!$C$7</f>
        <v>2.5436252340514873E-2</v>
      </c>
      <c r="AX47" s="34">
        <f>$V$28/'Fixed data'!$C$7</f>
        <v>2.5436252340514873E-2</v>
      </c>
      <c r="AY47" s="34">
        <f>$V$28/'Fixed data'!$C$7</f>
        <v>2.5436252340514873E-2</v>
      </c>
      <c r="AZ47" s="34">
        <f>$V$28/'Fixed data'!$C$7</f>
        <v>2.5436252340514873E-2</v>
      </c>
      <c r="BA47" s="34">
        <f>$V$28/'Fixed data'!$C$7</f>
        <v>2.5436252340514873E-2</v>
      </c>
      <c r="BB47" s="34">
        <f>$V$28/'Fixed data'!$C$7</f>
        <v>2.5436252340514873E-2</v>
      </c>
      <c r="BC47" s="34">
        <f>$V$28/'Fixed data'!$C$7</f>
        <v>2.5436252340514873E-2</v>
      </c>
      <c r="BD47" s="34">
        <f>$V$28/'Fixed data'!$C$7</f>
        <v>2.5436252340514873E-2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2.5595194396279445E-2</v>
      </c>
      <c r="Y48" s="34">
        <f>$W$28/'Fixed data'!$C$7</f>
        <v>2.5595194396279445E-2</v>
      </c>
      <c r="Z48" s="34">
        <f>$W$28/'Fixed data'!$C$7</f>
        <v>2.5595194396279445E-2</v>
      </c>
      <c r="AA48" s="34">
        <f>$W$28/'Fixed data'!$C$7</f>
        <v>2.5595194396279445E-2</v>
      </c>
      <c r="AB48" s="34">
        <f>$W$28/'Fixed data'!$C$7</f>
        <v>2.5595194396279445E-2</v>
      </c>
      <c r="AC48" s="34">
        <f>$W$28/'Fixed data'!$C$7</f>
        <v>2.5595194396279445E-2</v>
      </c>
      <c r="AD48" s="34">
        <f>$W$28/'Fixed data'!$C$7</f>
        <v>2.5595194396279445E-2</v>
      </c>
      <c r="AE48" s="34">
        <f>$W$28/'Fixed data'!$C$7</f>
        <v>2.5595194396279445E-2</v>
      </c>
      <c r="AF48" s="34">
        <f>$W$28/'Fixed data'!$C$7</f>
        <v>2.5595194396279445E-2</v>
      </c>
      <c r="AG48" s="34">
        <f>$W$28/'Fixed data'!$C$7</f>
        <v>2.5595194396279445E-2</v>
      </c>
      <c r="AH48" s="34">
        <f>$W$28/'Fixed data'!$C$7</f>
        <v>2.5595194396279445E-2</v>
      </c>
      <c r="AI48" s="34">
        <f>$W$28/'Fixed data'!$C$7</f>
        <v>2.5595194396279445E-2</v>
      </c>
      <c r="AJ48" s="34">
        <f>$W$28/'Fixed data'!$C$7</f>
        <v>2.5595194396279445E-2</v>
      </c>
      <c r="AK48" s="34">
        <f>$W$28/'Fixed data'!$C$7</f>
        <v>2.5595194396279445E-2</v>
      </c>
      <c r="AL48" s="34">
        <f>$W$28/'Fixed data'!$C$7</f>
        <v>2.5595194396279445E-2</v>
      </c>
      <c r="AM48" s="34">
        <f>$W$28/'Fixed data'!$C$7</f>
        <v>2.5595194396279445E-2</v>
      </c>
      <c r="AN48" s="34">
        <f>$W$28/'Fixed data'!$C$7</f>
        <v>2.5595194396279445E-2</v>
      </c>
      <c r="AO48" s="34">
        <f>$W$28/'Fixed data'!$C$7</f>
        <v>2.5595194396279445E-2</v>
      </c>
      <c r="AP48" s="34">
        <f>$W$28/'Fixed data'!$C$7</f>
        <v>2.5595194396279445E-2</v>
      </c>
      <c r="AQ48" s="34">
        <f>$W$28/'Fixed data'!$C$7</f>
        <v>2.5595194396279445E-2</v>
      </c>
      <c r="AR48" s="34">
        <f>$W$28/'Fixed data'!$C$7</f>
        <v>2.5595194396279445E-2</v>
      </c>
      <c r="AS48" s="34">
        <f>$W$28/'Fixed data'!$C$7</f>
        <v>2.5595194396279445E-2</v>
      </c>
      <c r="AT48" s="34">
        <f>$W$28/'Fixed data'!$C$7</f>
        <v>2.5595194396279445E-2</v>
      </c>
      <c r="AU48" s="34">
        <f>$W$28/'Fixed data'!$C$7</f>
        <v>2.5595194396279445E-2</v>
      </c>
      <c r="AV48" s="34">
        <f>$W$28/'Fixed data'!$C$7</f>
        <v>2.5595194396279445E-2</v>
      </c>
      <c r="AW48" s="34">
        <f>$W$28/'Fixed data'!$C$7</f>
        <v>2.5595194396279445E-2</v>
      </c>
      <c r="AX48" s="34">
        <f>$W$28/'Fixed data'!$C$7</f>
        <v>2.5595194396279445E-2</v>
      </c>
      <c r="AY48" s="34">
        <f>$W$28/'Fixed data'!$C$7</f>
        <v>2.5595194396279445E-2</v>
      </c>
      <c r="AZ48" s="34">
        <f>$W$28/'Fixed data'!$C$7</f>
        <v>2.5595194396279445E-2</v>
      </c>
      <c r="BA48" s="34">
        <f>$W$28/'Fixed data'!$C$7</f>
        <v>2.5595194396279445E-2</v>
      </c>
      <c r="BB48" s="34">
        <f>$W$28/'Fixed data'!$C$7</f>
        <v>2.5595194396279445E-2</v>
      </c>
      <c r="BC48" s="34">
        <f>$W$28/'Fixed data'!$C$7</f>
        <v>2.5595194396279445E-2</v>
      </c>
      <c r="BD48" s="34">
        <f>$W$28/'Fixed data'!$C$7</f>
        <v>2.5595194396279445E-2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2.5659796216733314E-2</v>
      </c>
      <c r="Z49" s="34">
        <f>$X$28/'Fixed data'!$C$7</f>
        <v>2.5659796216733314E-2</v>
      </c>
      <c r="AA49" s="34">
        <f>$X$28/'Fixed data'!$C$7</f>
        <v>2.5659796216733314E-2</v>
      </c>
      <c r="AB49" s="34">
        <f>$X$28/'Fixed data'!$C$7</f>
        <v>2.5659796216733314E-2</v>
      </c>
      <c r="AC49" s="34">
        <f>$X$28/'Fixed data'!$C$7</f>
        <v>2.5659796216733314E-2</v>
      </c>
      <c r="AD49" s="34">
        <f>$X$28/'Fixed data'!$C$7</f>
        <v>2.5659796216733314E-2</v>
      </c>
      <c r="AE49" s="34">
        <f>$X$28/'Fixed data'!$C$7</f>
        <v>2.5659796216733314E-2</v>
      </c>
      <c r="AF49" s="34">
        <f>$X$28/'Fixed data'!$C$7</f>
        <v>2.5659796216733314E-2</v>
      </c>
      <c r="AG49" s="34">
        <f>$X$28/'Fixed data'!$C$7</f>
        <v>2.5659796216733314E-2</v>
      </c>
      <c r="AH49" s="34">
        <f>$X$28/'Fixed data'!$C$7</f>
        <v>2.5659796216733314E-2</v>
      </c>
      <c r="AI49" s="34">
        <f>$X$28/'Fixed data'!$C$7</f>
        <v>2.5659796216733314E-2</v>
      </c>
      <c r="AJ49" s="34">
        <f>$X$28/'Fixed data'!$C$7</f>
        <v>2.5659796216733314E-2</v>
      </c>
      <c r="AK49" s="34">
        <f>$X$28/'Fixed data'!$C$7</f>
        <v>2.5659796216733314E-2</v>
      </c>
      <c r="AL49" s="34">
        <f>$X$28/'Fixed data'!$C$7</f>
        <v>2.5659796216733314E-2</v>
      </c>
      <c r="AM49" s="34">
        <f>$X$28/'Fixed data'!$C$7</f>
        <v>2.5659796216733314E-2</v>
      </c>
      <c r="AN49" s="34">
        <f>$X$28/'Fixed data'!$C$7</f>
        <v>2.5659796216733314E-2</v>
      </c>
      <c r="AO49" s="34">
        <f>$X$28/'Fixed data'!$C$7</f>
        <v>2.5659796216733314E-2</v>
      </c>
      <c r="AP49" s="34">
        <f>$X$28/'Fixed data'!$C$7</f>
        <v>2.5659796216733314E-2</v>
      </c>
      <c r="AQ49" s="34">
        <f>$X$28/'Fixed data'!$C$7</f>
        <v>2.5659796216733314E-2</v>
      </c>
      <c r="AR49" s="34">
        <f>$X$28/'Fixed data'!$C$7</f>
        <v>2.5659796216733314E-2</v>
      </c>
      <c r="AS49" s="34">
        <f>$X$28/'Fixed data'!$C$7</f>
        <v>2.5659796216733314E-2</v>
      </c>
      <c r="AT49" s="34">
        <f>$X$28/'Fixed data'!$C$7</f>
        <v>2.5659796216733314E-2</v>
      </c>
      <c r="AU49" s="34">
        <f>$X$28/'Fixed data'!$C$7</f>
        <v>2.5659796216733314E-2</v>
      </c>
      <c r="AV49" s="34">
        <f>$X$28/'Fixed data'!$C$7</f>
        <v>2.5659796216733314E-2</v>
      </c>
      <c r="AW49" s="34">
        <f>$X$28/'Fixed data'!$C$7</f>
        <v>2.5659796216733314E-2</v>
      </c>
      <c r="AX49" s="34">
        <f>$X$28/'Fixed data'!$C$7</f>
        <v>2.5659796216733314E-2</v>
      </c>
      <c r="AY49" s="34">
        <f>$X$28/'Fixed data'!$C$7</f>
        <v>2.5659796216733314E-2</v>
      </c>
      <c r="AZ49" s="34">
        <f>$X$28/'Fixed data'!$C$7</f>
        <v>2.5659796216733314E-2</v>
      </c>
      <c r="BA49" s="34">
        <f>$X$28/'Fixed data'!$C$7</f>
        <v>2.5659796216733314E-2</v>
      </c>
      <c r="BB49" s="34">
        <f>$X$28/'Fixed data'!$C$7</f>
        <v>2.5659796216733314E-2</v>
      </c>
      <c r="BC49" s="34">
        <f>$X$28/'Fixed data'!$C$7</f>
        <v>2.5659796216733314E-2</v>
      </c>
      <c r="BD49" s="34">
        <f>$X$28/'Fixed data'!$C$7</f>
        <v>2.5659796216733314E-2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2.5693241457557681E-2</v>
      </c>
      <c r="AA50" s="34">
        <f>$Y$28/'Fixed data'!$C$7</f>
        <v>2.5693241457557681E-2</v>
      </c>
      <c r="AB50" s="34">
        <f>$Y$28/'Fixed data'!$C$7</f>
        <v>2.5693241457557681E-2</v>
      </c>
      <c r="AC50" s="34">
        <f>$Y$28/'Fixed data'!$C$7</f>
        <v>2.5693241457557681E-2</v>
      </c>
      <c r="AD50" s="34">
        <f>$Y$28/'Fixed data'!$C$7</f>
        <v>2.5693241457557681E-2</v>
      </c>
      <c r="AE50" s="34">
        <f>$Y$28/'Fixed data'!$C$7</f>
        <v>2.5693241457557681E-2</v>
      </c>
      <c r="AF50" s="34">
        <f>$Y$28/'Fixed data'!$C$7</f>
        <v>2.5693241457557681E-2</v>
      </c>
      <c r="AG50" s="34">
        <f>$Y$28/'Fixed data'!$C$7</f>
        <v>2.5693241457557681E-2</v>
      </c>
      <c r="AH50" s="34">
        <f>$Y$28/'Fixed data'!$C$7</f>
        <v>2.5693241457557681E-2</v>
      </c>
      <c r="AI50" s="34">
        <f>$Y$28/'Fixed data'!$C$7</f>
        <v>2.5693241457557681E-2</v>
      </c>
      <c r="AJ50" s="34">
        <f>$Y$28/'Fixed data'!$C$7</f>
        <v>2.5693241457557681E-2</v>
      </c>
      <c r="AK50" s="34">
        <f>$Y$28/'Fixed data'!$C$7</f>
        <v>2.5693241457557681E-2</v>
      </c>
      <c r="AL50" s="34">
        <f>$Y$28/'Fixed data'!$C$7</f>
        <v>2.5693241457557681E-2</v>
      </c>
      <c r="AM50" s="34">
        <f>$Y$28/'Fixed data'!$C$7</f>
        <v>2.5693241457557681E-2</v>
      </c>
      <c r="AN50" s="34">
        <f>$Y$28/'Fixed data'!$C$7</f>
        <v>2.5693241457557681E-2</v>
      </c>
      <c r="AO50" s="34">
        <f>$Y$28/'Fixed data'!$C$7</f>
        <v>2.5693241457557681E-2</v>
      </c>
      <c r="AP50" s="34">
        <f>$Y$28/'Fixed data'!$C$7</f>
        <v>2.5693241457557681E-2</v>
      </c>
      <c r="AQ50" s="34">
        <f>$Y$28/'Fixed data'!$C$7</f>
        <v>2.5693241457557681E-2</v>
      </c>
      <c r="AR50" s="34">
        <f>$Y$28/'Fixed data'!$C$7</f>
        <v>2.5693241457557681E-2</v>
      </c>
      <c r="AS50" s="34">
        <f>$Y$28/'Fixed data'!$C$7</f>
        <v>2.5693241457557681E-2</v>
      </c>
      <c r="AT50" s="34">
        <f>$Y$28/'Fixed data'!$C$7</f>
        <v>2.5693241457557681E-2</v>
      </c>
      <c r="AU50" s="34">
        <f>$Y$28/'Fixed data'!$C$7</f>
        <v>2.5693241457557681E-2</v>
      </c>
      <c r="AV50" s="34">
        <f>$Y$28/'Fixed data'!$C$7</f>
        <v>2.5693241457557681E-2</v>
      </c>
      <c r="AW50" s="34">
        <f>$Y$28/'Fixed data'!$C$7</f>
        <v>2.5693241457557681E-2</v>
      </c>
      <c r="AX50" s="34">
        <f>$Y$28/'Fixed data'!$C$7</f>
        <v>2.5693241457557681E-2</v>
      </c>
      <c r="AY50" s="34">
        <f>$Y$28/'Fixed data'!$C$7</f>
        <v>2.5693241457557681E-2</v>
      </c>
      <c r="AZ50" s="34">
        <f>$Y$28/'Fixed data'!$C$7</f>
        <v>2.5693241457557681E-2</v>
      </c>
      <c r="BA50" s="34">
        <f>$Y$28/'Fixed data'!$C$7</f>
        <v>2.5693241457557681E-2</v>
      </c>
      <c r="BB50" s="34">
        <f>$Y$28/'Fixed data'!$C$7</f>
        <v>2.5693241457557681E-2</v>
      </c>
      <c r="BC50" s="34">
        <f>$Y$28/'Fixed data'!$C$7</f>
        <v>2.5693241457557681E-2</v>
      </c>
      <c r="BD50" s="34">
        <f>$Y$28/'Fixed data'!$C$7</f>
        <v>2.5693241457557681E-2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2.5698986111639604E-2</v>
      </c>
      <c r="AB51" s="34">
        <f>$Z$28/'Fixed data'!$C$7</f>
        <v>2.5698986111639604E-2</v>
      </c>
      <c r="AC51" s="34">
        <f>$Z$28/'Fixed data'!$C$7</f>
        <v>2.5698986111639604E-2</v>
      </c>
      <c r="AD51" s="34">
        <f>$Z$28/'Fixed data'!$C$7</f>
        <v>2.5698986111639604E-2</v>
      </c>
      <c r="AE51" s="34">
        <f>$Z$28/'Fixed data'!$C$7</f>
        <v>2.5698986111639604E-2</v>
      </c>
      <c r="AF51" s="34">
        <f>$Z$28/'Fixed data'!$C$7</f>
        <v>2.5698986111639604E-2</v>
      </c>
      <c r="AG51" s="34">
        <f>$Z$28/'Fixed data'!$C$7</f>
        <v>2.5698986111639604E-2</v>
      </c>
      <c r="AH51" s="34">
        <f>$Z$28/'Fixed data'!$C$7</f>
        <v>2.5698986111639604E-2</v>
      </c>
      <c r="AI51" s="34">
        <f>$Z$28/'Fixed data'!$C$7</f>
        <v>2.5698986111639604E-2</v>
      </c>
      <c r="AJ51" s="34">
        <f>$Z$28/'Fixed data'!$C$7</f>
        <v>2.5698986111639604E-2</v>
      </c>
      <c r="AK51" s="34">
        <f>$Z$28/'Fixed data'!$C$7</f>
        <v>2.5698986111639604E-2</v>
      </c>
      <c r="AL51" s="34">
        <f>$Z$28/'Fixed data'!$C$7</f>
        <v>2.5698986111639604E-2</v>
      </c>
      <c r="AM51" s="34">
        <f>$Z$28/'Fixed data'!$C$7</f>
        <v>2.5698986111639604E-2</v>
      </c>
      <c r="AN51" s="34">
        <f>$Z$28/'Fixed data'!$C$7</f>
        <v>2.5698986111639604E-2</v>
      </c>
      <c r="AO51" s="34">
        <f>$Z$28/'Fixed data'!$C$7</f>
        <v>2.5698986111639604E-2</v>
      </c>
      <c r="AP51" s="34">
        <f>$Z$28/'Fixed data'!$C$7</f>
        <v>2.5698986111639604E-2</v>
      </c>
      <c r="AQ51" s="34">
        <f>$Z$28/'Fixed data'!$C$7</f>
        <v>2.5698986111639604E-2</v>
      </c>
      <c r="AR51" s="34">
        <f>$Z$28/'Fixed data'!$C$7</f>
        <v>2.5698986111639604E-2</v>
      </c>
      <c r="AS51" s="34">
        <f>$Z$28/'Fixed data'!$C$7</f>
        <v>2.5698986111639604E-2</v>
      </c>
      <c r="AT51" s="34">
        <f>$Z$28/'Fixed data'!$C$7</f>
        <v>2.5698986111639604E-2</v>
      </c>
      <c r="AU51" s="34">
        <f>$Z$28/'Fixed data'!$C$7</f>
        <v>2.5698986111639604E-2</v>
      </c>
      <c r="AV51" s="34">
        <f>$Z$28/'Fixed data'!$C$7</f>
        <v>2.5698986111639604E-2</v>
      </c>
      <c r="AW51" s="34">
        <f>$Z$28/'Fixed data'!$C$7</f>
        <v>2.5698986111639604E-2</v>
      </c>
      <c r="AX51" s="34">
        <f>$Z$28/'Fixed data'!$C$7</f>
        <v>2.5698986111639604E-2</v>
      </c>
      <c r="AY51" s="34">
        <f>$Z$28/'Fixed data'!$C$7</f>
        <v>2.5698986111639604E-2</v>
      </c>
      <c r="AZ51" s="34">
        <f>$Z$28/'Fixed data'!$C$7</f>
        <v>2.5698986111639604E-2</v>
      </c>
      <c r="BA51" s="34">
        <f>$Z$28/'Fixed data'!$C$7</f>
        <v>2.5698986111639604E-2</v>
      </c>
      <c r="BB51" s="34">
        <f>$Z$28/'Fixed data'!$C$7</f>
        <v>2.5698986111639604E-2</v>
      </c>
      <c r="BC51" s="34">
        <f>$Z$28/'Fixed data'!$C$7</f>
        <v>2.5698986111639604E-2</v>
      </c>
      <c r="BD51" s="34">
        <f>$Z$28/'Fixed data'!$C$7</f>
        <v>2.5698986111639604E-2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2.5700628641297355E-2</v>
      </c>
      <c r="AC52" s="34">
        <f>$AA$28/'Fixed data'!$C$7</f>
        <v>2.5700628641297355E-2</v>
      </c>
      <c r="AD52" s="34">
        <f>$AA$28/'Fixed data'!$C$7</f>
        <v>2.5700628641297355E-2</v>
      </c>
      <c r="AE52" s="34">
        <f>$AA$28/'Fixed data'!$C$7</f>
        <v>2.5700628641297355E-2</v>
      </c>
      <c r="AF52" s="34">
        <f>$AA$28/'Fixed data'!$C$7</f>
        <v>2.5700628641297355E-2</v>
      </c>
      <c r="AG52" s="34">
        <f>$AA$28/'Fixed data'!$C$7</f>
        <v>2.5700628641297355E-2</v>
      </c>
      <c r="AH52" s="34">
        <f>$AA$28/'Fixed data'!$C$7</f>
        <v>2.5700628641297355E-2</v>
      </c>
      <c r="AI52" s="34">
        <f>$AA$28/'Fixed data'!$C$7</f>
        <v>2.5700628641297355E-2</v>
      </c>
      <c r="AJ52" s="34">
        <f>$AA$28/'Fixed data'!$C$7</f>
        <v>2.5700628641297355E-2</v>
      </c>
      <c r="AK52" s="34">
        <f>$AA$28/'Fixed data'!$C$7</f>
        <v>2.5700628641297355E-2</v>
      </c>
      <c r="AL52" s="34">
        <f>$AA$28/'Fixed data'!$C$7</f>
        <v>2.5700628641297355E-2</v>
      </c>
      <c r="AM52" s="34">
        <f>$AA$28/'Fixed data'!$C$7</f>
        <v>2.5700628641297355E-2</v>
      </c>
      <c r="AN52" s="34">
        <f>$AA$28/'Fixed data'!$C$7</f>
        <v>2.5700628641297355E-2</v>
      </c>
      <c r="AO52" s="34">
        <f>$AA$28/'Fixed data'!$C$7</f>
        <v>2.5700628641297355E-2</v>
      </c>
      <c r="AP52" s="34">
        <f>$AA$28/'Fixed data'!$C$7</f>
        <v>2.5700628641297355E-2</v>
      </c>
      <c r="AQ52" s="34">
        <f>$AA$28/'Fixed data'!$C$7</f>
        <v>2.5700628641297355E-2</v>
      </c>
      <c r="AR52" s="34">
        <f>$AA$28/'Fixed data'!$C$7</f>
        <v>2.5700628641297355E-2</v>
      </c>
      <c r="AS52" s="34">
        <f>$AA$28/'Fixed data'!$C$7</f>
        <v>2.5700628641297355E-2</v>
      </c>
      <c r="AT52" s="34">
        <f>$AA$28/'Fixed data'!$C$7</f>
        <v>2.5700628641297355E-2</v>
      </c>
      <c r="AU52" s="34">
        <f>$AA$28/'Fixed data'!$C$7</f>
        <v>2.5700628641297355E-2</v>
      </c>
      <c r="AV52" s="34">
        <f>$AA$28/'Fixed data'!$C$7</f>
        <v>2.5700628641297355E-2</v>
      </c>
      <c r="AW52" s="34">
        <f>$AA$28/'Fixed data'!$C$7</f>
        <v>2.5700628641297355E-2</v>
      </c>
      <c r="AX52" s="34">
        <f>$AA$28/'Fixed data'!$C$7</f>
        <v>2.5700628641297355E-2</v>
      </c>
      <c r="AY52" s="34">
        <f>$AA$28/'Fixed data'!$C$7</f>
        <v>2.5700628641297355E-2</v>
      </c>
      <c r="AZ52" s="34">
        <f>$AA$28/'Fixed data'!$C$7</f>
        <v>2.5700628641297355E-2</v>
      </c>
      <c r="BA52" s="34">
        <f>$AA$28/'Fixed data'!$C$7</f>
        <v>2.5700628641297355E-2</v>
      </c>
      <c r="BB52" s="34">
        <f>$AA$28/'Fixed data'!$C$7</f>
        <v>2.5700628641297355E-2</v>
      </c>
      <c r="BC52" s="34">
        <f>$AA$28/'Fixed data'!$C$7</f>
        <v>2.5700628641297355E-2</v>
      </c>
      <c r="BD52" s="34">
        <f>$AA$28/'Fixed data'!$C$7</f>
        <v>2.5700628641297355E-2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2.5700628641297355E-2</v>
      </c>
      <c r="AD53" s="34">
        <f>$AB$28/'Fixed data'!$C$7</f>
        <v>2.5700628641297355E-2</v>
      </c>
      <c r="AE53" s="34">
        <f>$AB$28/'Fixed data'!$C$7</f>
        <v>2.5700628641297355E-2</v>
      </c>
      <c r="AF53" s="34">
        <f>$AB$28/'Fixed data'!$C$7</f>
        <v>2.5700628641297355E-2</v>
      </c>
      <c r="AG53" s="34">
        <f>$AB$28/'Fixed data'!$C$7</f>
        <v>2.5700628641297355E-2</v>
      </c>
      <c r="AH53" s="34">
        <f>$AB$28/'Fixed data'!$C$7</f>
        <v>2.5700628641297355E-2</v>
      </c>
      <c r="AI53" s="34">
        <f>$AB$28/'Fixed data'!$C$7</f>
        <v>2.5700628641297355E-2</v>
      </c>
      <c r="AJ53" s="34">
        <f>$AB$28/'Fixed data'!$C$7</f>
        <v>2.5700628641297355E-2</v>
      </c>
      <c r="AK53" s="34">
        <f>$AB$28/'Fixed data'!$C$7</f>
        <v>2.5700628641297355E-2</v>
      </c>
      <c r="AL53" s="34">
        <f>$AB$28/'Fixed data'!$C$7</f>
        <v>2.5700628641297355E-2</v>
      </c>
      <c r="AM53" s="34">
        <f>$AB$28/'Fixed data'!$C$7</f>
        <v>2.5700628641297355E-2</v>
      </c>
      <c r="AN53" s="34">
        <f>$AB$28/'Fixed data'!$C$7</f>
        <v>2.5700628641297355E-2</v>
      </c>
      <c r="AO53" s="34">
        <f>$AB$28/'Fixed data'!$C$7</f>
        <v>2.5700628641297355E-2</v>
      </c>
      <c r="AP53" s="34">
        <f>$AB$28/'Fixed data'!$C$7</f>
        <v>2.5700628641297355E-2</v>
      </c>
      <c r="AQ53" s="34">
        <f>$AB$28/'Fixed data'!$C$7</f>
        <v>2.5700628641297355E-2</v>
      </c>
      <c r="AR53" s="34">
        <f>$AB$28/'Fixed data'!$C$7</f>
        <v>2.5700628641297355E-2</v>
      </c>
      <c r="AS53" s="34">
        <f>$AB$28/'Fixed data'!$C$7</f>
        <v>2.5700628641297355E-2</v>
      </c>
      <c r="AT53" s="34">
        <f>$AB$28/'Fixed data'!$C$7</f>
        <v>2.5700628641297355E-2</v>
      </c>
      <c r="AU53" s="34">
        <f>$AB$28/'Fixed data'!$C$7</f>
        <v>2.5700628641297355E-2</v>
      </c>
      <c r="AV53" s="34">
        <f>$AB$28/'Fixed data'!$C$7</f>
        <v>2.5700628641297355E-2</v>
      </c>
      <c r="AW53" s="34">
        <f>$AB$28/'Fixed data'!$C$7</f>
        <v>2.5700628641297355E-2</v>
      </c>
      <c r="AX53" s="34">
        <f>$AB$28/'Fixed data'!$C$7</f>
        <v>2.5700628641297355E-2</v>
      </c>
      <c r="AY53" s="34">
        <f>$AB$28/'Fixed data'!$C$7</f>
        <v>2.5700628641297355E-2</v>
      </c>
      <c r="AZ53" s="34">
        <f>$AB$28/'Fixed data'!$C$7</f>
        <v>2.5700628641297355E-2</v>
      </c>
      <c r="BA53" s="34">
        <f>$AB$28/'Fixed data'!$C$7</f>
        <v>2.5700628641297355E-2</v>
      </c>
      <c r="BB53" s="34">
        <f>$AB$28/'Fixed data'!$C$7</f>
        <v>2.5700628641297355E-2</v>
      </c>
      <c r="BC53" s="34">
        <f>$AB$28/'Fixed data'!$C$7</f>
        <v>2.5700628641297355E-2</v>
      </c>
      <c r="BD53" s="34">
        <f>$AB$28/'Fixed data'!$C$7</f>
        <v>2.5700628641297355E-2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2.5700628641297355E-2</v>
      </c>
      <c r="AE54" s="34">
        <f>$AC$28/'Fixed data'!$C$7</f>
        <v>2.5700628641297355E-2</v>
      </c>
      <c r="AF54" s="34">
        <f>$AC$28/'Fixed data'!$C$7</f>
        <v>2.5700628641297355E-2</v>
      </c>
      <c r="AG54" s="34">
        <f>$AC$28/'Fixed data'!$C$7</f>
        <v>2.5700628641297355E-2</v>
      </c>
      <c r="AH54" s="34">
        <f>$AC$28/'Fixed data'!$C$7</f>
        <v>2.5700628641297355E-2</v>
      </c>
      <c r="AI54" s="34">
        <f>$AC$28/'Fixed data'!$C$7</f>
        <v>2.5700628641297355E-2</v>
      </c>
      <c r="AJ54" s="34">
        <f>$AC$28/'Fixed data'!$C$7</f>
        <v>2.5700628641297355E-2</v>
      </c>
      <c r="AK54" s="34">
        <f>$AC$28/'Fixed data'!$C$7</f>
        <v>2.5700628641297355E-2</v>
      </c>
      <c r="AL54" s="34">
        <f>$AC$28/'Fixed data'!$C$7</f>
        <v>2.5700628641297355E-2</v>
      </c>
      <c r="AM54" s="34">
        <f>$AC$28/'Fixed data'!$C$7</f>
        <v>2.5700628641297355E-2</v>
      </c>
      <c r="AN54" s="34">
        <f>$AC$28/'Fixed data'!$C$7</f>
        <v>2.5700628641297355E-2</v>
      </c>
      <c r="AO54" s="34">
        <f>$AC$28/'Fixed data'!$C$7</f>
        <v>2.5700628641297355E-2</v>
      </c>
      <c r="AP54" s="34">
        <f>$AC$28/'Fixed data'!$C$7</f>
        <v>2.5700628641297355E-2</v>
      </c>
      <c r="AQ54" s="34">
        <f>$AC$28/'Fixed data'!$C$7</f>
        <v>2.5700628641297355E-2</v>
      </c>
      <c r="AR54" s="34">
        <f>$AC$28/'Fixed data'!$C$7</f>
        <v>2.5700628641297355E-2</v>
      </c>
      <c r="AS54" s="34">
        <f>$AC$28/'Fixed data'!$C$7</f>
        <v>2.5700628641297355E-2</v>
      </c>
      <c r="AT54" s="34">
        <f>$AC$28/'Fixed data'!$C$7</f>
        <v>2.5700628641297355E-2</v>
      </c>
      <c r="AU54" s="34">
        <f>$AC$28/'Fixed data'!$C$7</f>
        <v>2.5700628641297355E-2</v>
      </c>
      <c r="AV54" s="34">
        <f>$AC$28/'Fixed data'!$C$7</f>
        <v>2.5700628641297355E-2</v>
      </c>
      <c r="AW54" s="34">
        <f>$AC$28/'Fixed data'!$C$7</f>
        <v>2.5700628641297355E-2</v>
      </c>
      <c r="AX54" s="34">
        <f>$AC$28/'Fixed data'!$C$7</f>
        <v>2.5700628641297355E-2</v>
      </c>
      <c r="AY54" s="34">
        <f>$AC$28/'Fixed data'!$C$7</f>
        <v>2.5700628641297355E-2</v>
      </c>
      <c r="AZ54" s="34">
        <f>$AC$28/'Fixed data'!$C$7</f>
        <v>2.5700628641297355E-2</v>
      </c>
      <c r="BA54" s="34">
        <f>$AC$28/'Fixed data'!$C$7</f>
        <v>2.5700628641297355E-2</v>
      </c>
      <c r="BB54" s="34">
        <f>$AC$28/'Fixed data'!$C$7</f>
        <v>2.5700628641297355E-2</v>
      </c>
      <c r="BC54" s="34">
        <f>$AC$28/'Fixed data'!$C$7</f>
        <v>2.5700628641297355E-2</v>
      </c>
      <c r="BD54" s="34">
        <f>$AC$28/'Fixed data'!$C$7</f>
        <v>2.5700628641297355E-2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2.5700628641297355E-2</v>
      </c>
      <c r="AF55" s="34">
        <f>$AD$28/'Fixed data'!$C$7</f>
        <v>2.5700628641297355E-2</v>
      </c>
      <c r="AG55" s="34">
        <f>$AD$28/'Fixed data'!$C$7</f>
        <v>2.5700628641297355E-2</v>
      </c>
      <c r="AH55" s="34">
        <f>$AD$28/'Fixed data'!$C$7</f>
        <v>2.5700628641297355E-2</v>
      </c>
      <c r="AI55" s="34">
        <f>$AD$28/'Fixed data'!$C$7</f>
        <v>2.5700628641297355E-2</v>
      </c>
      <c r="AJ55" s="34">
        <f>$AD$28/'Fixed data'!$C$7</f>
        <v>2.5700628641297355E-2</v>
      </c>
      <c r="AK55" s="34">
        <f>$AD$28/'Fixed data'!$C$7</f>
        <v>2.5700628641297355E-2</v>
      </c>
      <c r="AL55" s="34">
        <f>$AD$28/'Fixed data'!$C$7</f>
        <v>2.5700628641297355E-2</v>
      </c>
      <c r="AM55" s="34">
        <f>$AD$28/'Fixed data'!$C$7</f>
        <v>2.5700628641297355E-2</v>
      </c>
      <c r="AN55" s="34">
        <f>$AD$28/'Fixed data'!$C$7</f>
        <v>2.5700628641297355E-2</v>
      </c>
      <c r="AO55" s="34">
        <f>$AD$28/'Fixed data'!$C$7</f>
        <v>2.5700628641297355E-2</v>
      </c>
      <c r="AP55" s="34">
        <f>$AD$28/'Fixed data'!$C$7</f>
        <v>2.5700628641297355E-2</v>
      </c>
      <c r="AQ55" s="34">
        <f>$AD$28/'Fixed data'!$C$7</f>
        <v>2.5700628641297355E-2</v>
      </c>
      <c r="AR55" s="34">
        <f>$AD$28/'Fixed data'!$C$7</f>
        <v>2.5700628641297355E-2</v>
      </c>
      <c r="AS55" s="34">
        <f>$AD$28/'Fixed data'!$C$7</f>
        <v>2.5700628641297355E-2</v>
      </c>
      <c r="AT55" s="34">
        <f>$AD$28/'Fixed data'!$C$7</f>
        <v>2.5700628641297355E-2</v>
      </c>
      <c r="AU55" s="34">
        <f>$AD$28/'Fixed data'!$C$7</f>
        <v>2.5700628641297355E-2</v>
      </c>
      <c r="AV55" s="34">
        <f>$AD$28/'Fixed data'!$C$7</f>
        <v>2.5700628641297355E-2</v>
      </c>
      <c r="AW55" s="34">
        <f>$AD$28/'Fixed data'!$C$7</f>
        <v>2.5700628641297355E-2</v>
      </c>
      <c r="AX55" s="34">
        <f>$AD$28/'Fixed data'!$C$7</f>
        <v>2.5700628641297355E-2</v>
      </c>
      <c r="AY55" s="34">
        <f>$AD$28/'Fixed data'!$C$7</f>
        <v>2.5700628641297355E-2</v>
      </c>
      <c r="AZ55" s="34">
        <f>$AD$28/'Fixed data'!$C$7</f>
        <v>2.5700628641297355E-2</v>
      </c>
      <c r="BA55" s="34">
        <f>$AD$28/'Fixed data'!$C$7</f>
        <v>2.5700628641297355E-2</v>
      </c>
      <c r="BB55" s="34">
        <f>$AD$28/'Fixed data'!$C$7</f>
        <v>2.5700628641297355E-2</v>
      </c>
      <c r="BC55" s="34">
        <f>$AD$28/'Fixed data'!$C$7</f>
        <v>2.5700628641297355E-2</v>
      </c>
      <c r="BD55" s="34">
        <f>$AD$28/'Fixed data'!$C$7</f>
        <v>2.5700628641297355E-2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2.5700628641297355E-2</v>
      </c>
      <c r="AG56" s="34">
        <f>$AE$28/'Fixed data'!$C$7</f>
        <v>2.5700628641297355E-2</v>
      </c>
      <c r="AH56" s="34">
        <f>$AE$28/'Fixed data'!$C$7</f>
        <v>2.5700628641297355E-2</v>
      </c>
      <c r="AI56" s="34">
        <f>$AE$28/'Fixed data'!$C$7</f>
        <v>2.5700628641297355E-2</v>
      </c>
      <c r="AJ56" s="34">
        <f>$AE$28/'Fixed data'!$C$7</f>
        <v>2.5700628641297355E-2</v>
      </c>
      <c r="AK56" s="34">
        <f>$AE$28/'Fixed data'!$C$7</f>
        <v>2.5700628641297355E-2</v>
      </c>
      <c r="AL56" s="34">
        <f>$AE$28/'Fixed data'!$C$7</f>
        <v>2.5700628641297355E-2</v>
      </c>
      <c r="AM56" s="34">
        <f>$AE$28/'Fixed data'!$C$7</f>
        <v>2.5700628641297355E-2</v>
      </c>
      <c r="AN56" s="34">
        <f>$AE$28/'Fixed data'!$C$7</f>
        <v>2.5700628641297355E-2</v>
      </c>
      <c r="AO56" s="34">
        <f>$AE$28/'Fixed data'!$C$7</f>
        <v>2.5700628641297355E-2</v>
      </c>
      <c r="AP56" s="34">
        <f>$AE$28/'Fixed data'!$C$7</f>
        <v>2.5700628641297355E-2</v>
      </c>
      <c r="AQ56" s="34">
        <f>$AE$28/'Fixed data'!$C$7</f>
        <v>2.5700628641297355E-2</v>
      </c>
      <c r="AR56" s="34">
        <f>$AE$28/'Fixed data'!$C$7</f>
        <v>2.5700628641297355E-2</v>
      </c>
      <c r="AS56" s="34">
        <f>$AE$28/'Fixed data'!$C$7</f>
        <v>2.5700628641297355E-2</v>
      </c>
      <c r="AT56" s="34">
        <f>$AE$28/'Fixed data'!$C$7</f>
        <v>2.5700628641297355E-2</v>
      </c>
      <c r="AU56" s="34">
        <f>$AE$28/'Fixed data'!$C$7</f>
        <v>2.5700628641297355E-2</v>
      </c>
      <c r="AV56" s="34">
        <f>$AE$28/'Fixed data'!$C$7</f>
        <v>2.5700628641297355E-2</v>
      </c>
      <c r="AW56" s="34">
        <f>$AE$28/'Fixed data'!$C$7</f>
        <v>2.5700628641297355E-2</v>
      </c>
      <c r="AX56" s="34">
        <f>$AE$28/'Fixed data'!$C$7</f>
        <v>2.5700628641297355E-2</v>
      </c>
      <c r="AY56" s="34">
        <f>$AE$28/'Fixed data'!$C$7</f>
        <v>2.5700628641297355E-2</v>
      </c>
      <c r="AZ56" s="34">
        <f>$AE$28/'Fixed data'!$C$7</f>
        <v>2.5700628641297355E-2</v>
      </c>
      <c r="BA56" s="34">
        <f>$AE$28/'Fixed data'!$C$7</f>
        <v>2.5700628641297355E-2</v>
      </c>
      <c r="BB56" s="34">
        <f>$AE$28/'Fixed data'!$C$7</f>
        <v>2.5700628641297355E-2</v>
      </c>
      <c r="BC56" s="34">
        <f>$AE$28/'Fixed data'!$C$7</f>
        <v>2.5700628641297355E-2</v>
      </c>
      <c r="BD56" s="34">
        <f>$AE$28/'Fixed data'!$C$7</f>
        <v>2.5700628641297355E-2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2.5700628641297355E-2</v>
      </c>
      <c r="AH57" s="34">
        <f>$AF$28/'Fixed data'!$C$7</f>
        <v>2.5700628641297355E-2</v>
      </c>
      <c r="AI57" s="34">
        <f>$AF$28/'Fixed data'!$C$7</f>
        <v>2.5700628641297355E-2</v>
      </c>
      <c r="AJ57" s="34">
        <f>$AF$28/'Fixed data'!$C$7</f>
        <v>2.5700628641297355E-2</v>
      </c>
      <c r="AK57" s="34">
        <f>$AF$28/'Fixed data'!$C$7</f>
        <v>2.5700628641297355E-2</v>
      </c>
      <c r="AL57" s="34">
        <f>$AF$28/'Fixed data'!$C$7</f>
        <v>2.5700628641297355E-2</v>
      </c>
      <c r="AM57" s="34">
        <f>$AF$28/'Fixed data'!$C$7</f>
        <v>2.5700628641297355E-2</v>
      </c>
      <c r="AN57" s="34">
        <f>$AF$28/'Fixed data'!$C$7</f>
        <v>2.5700628641297355E-2</v>
      </c>
      <c r="AO57" s="34">
        <f>$AF$28/'Fixed data'!$C$7</f>
        <v>2.5700628641297355E-2</v>
      </c>
      <c r="AP57" s="34">
        <f>$AF$28/'Fixed data'!$C$7</f>
        <v>2.5700628641297355E-2</v>
      </c>
      <c r="AQ57" s="34">
        <f>$AF$28/'Fixed data'!$C$7</f>
        <v>2.5700628641297355E-2</v>
      </c>
      <c r="AR57" s="34">
        <f>$AF$28/'Fixed data'!$C$7</f>
        <v>2.5700628641297355E-2</v>
      </c>
      <c r="AS57" s="34">
        <f>$AF$28/'Fixed data'!$C$7</f>
        <v>2.5700628641297355E-2</v>
      </c>
      <c r="AT57" s="34">
        <f>$AF$28/'Fixed data'!$C$7</f>
        <v>2.5700628641297355E-2</v>
      </c>
      <c r="AU57" s="34">
        <f>$AF$28/'Fixed data'!$C$7</f>
        <v>2.5700628641297355E-2</v>
      </c>
      <c r="AV57" s="34">
        <f>$AF$28/'Fixed data'!$C$7</f>
        <v>2.5700628641297355E-2</v>
      </c>
      <c r="AW57" s="34">
        <f>$AF$28/'Fixed data'!$C$7</f>
        <v>2.5700628641297355E-2</v>
      </c>
      <c r="AX57" s="34">
        <f>$AF$28/'Fixed data'!$C$7</f>
        <v>2.5700628641297355E-2</v>
      </c>
      <c r="AY57" s="34">
        <f>$AF$28/'Fixed data'!$C$7</f>
        <v>2.5700628641297355E-2</v>
      </c>
      <c r="AZ57" s="34">
        <f>$AF$28/'Fixed data'!$C$7</f>
        <v>2.5700628641297355E-2</v>
      </c>
      <c r="BA57" s="34">
        <f>$AF$28/'Fixed data'!$C$7</f>
        <v>2.5700628641297355E-2</v>
      </c>
      <c r="BB57" s="34">
        <f>$AF$28/'Fixed data'!$C$7</f>
        <v>2.5700628641297355E-2</v>
      </c>
      <c r="BC57" s="34">
        <f>$AF$28/'Fixed data'!$C$7</f>
        <v>2.5700628641297355E-2</v>
      </c>
      <c r="BD57" s="34">
        <f>$AF$28/'Fixed data'!$C$7</f>
        <v>2.5700628641297355E-2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2.5700628641297355E-2</v>
      </c>
      <c r="AI58" s="34">
        <f>$AG$28/'Fixed data'!$C$7</f>
        <v>2.5700628641297355E-2</v>
      </c>
      <c r="AJ58" s="34">
        <f>$AG$28/'Fixed data'!$C$7</f>
        <v>2.5700628641297355E-2</v>
      </c>
      <c r="AK58" s="34">
        <f>$AG$28/'Fixed data'!$C$7</f>
        <v>2.5700628641297355E-2</v>
      </c>
      <c r="AL58" s="34">
        <f>$AG$28/'Fixed data'!$C$7</f>
        <v>2.5700628641297355E-2</v>
      </c>
      <c r="AM58" s="34">
        <f>$AG$28/'Fixed data'!$C$7</f>
        <v>2.5700628641297355E-2</v>
      </c>
      <c r="AN58" s="34">
        <f>$AG$28/'Fixed data'!$C$7</f>
        <v>2.5700628641297355E-2</v>
      </c>
      <c r="AO58" s="34">
        <f>$AG$28/'Fixed data'!$C$7</f>
        <v>2.5700628641297355E-2</v>
      </c>
      <c r="AP58" s="34">
        <f>$AG$28/'Fixed data'!$C$7</f>
        <v>2.5700628641297355E-2</v>
      </c>
      <c r="AQ58" s="34">
        <f>$AG$28/'Fixed data'!$C$7</f>
        <v>2.5700628641297355E-2</v>
      </c>
      <c r="AR58" s="34">
        <f>$AG$28/'Fixed data'!$C$7</f>
        <v>2.5700628641297355E-2</v>
      </c>
      <c r="AS58" s="34">
        <f>$AG$28/'Fixed data'!$C$7</f>
        <v>2.5700628641297355E-2</v>
      </c>
      <c r="AT58" s="34">
        <f>$AG$28/'Fixed data'!$C$7</f>
        <v>2.5700628641297355E-2</v>
      </c>
      <c r="AU58" s="34">
        <f>$AG$28/'Fixed data'!$C$7</f>
        <v>2.5700628641297355E-2</v>
      </c>
      <c r="AV58" s="34">
        <f>$AG$28/'Fixed data'!$C$7</f>
        <v>2.5700628641297355E-2</v>
      </c>
      <c r="AW58" s="34">
        <f>$AG$28/'Fixed data'!$C$7</f>
        <v>2.5700628641297355E-2</v>
      </c>
      <c r="AX58" s="34">
        <f>$AG$28/'Fixed data'!$C$7</f>
        <v>2.5700628641297355E-2</v>
      </c>
      <c r="AY58" s="34">
        <f>$AG$28/'Fixed data'!$C$7</f>
        <v>2.5700628641297355E-2</v>
      </c>
      <c r="AZ58" s="34">
        <f>$AG$28/'Fixed data'!$C$7</f>
        <v>2.5700628641297355E-2</v>
      </c>
      <c r="BA58" s="34">
        <f>$AG$28/'Fixed data'!$C$7</f>
        <v>2.5700628641297355E-2</v>
      </c>
      <c r="BB58" s="34">
        <f>$AG$28/'Fixed data'!$C$7</f>
        <v>2.5700628641297355E-2</v>
      </c>
      <c r="BC58" s="34">
        <f>$AG$28/'Fixed data'!$C$7</f>
        <v>2.5700628641297355E-2</v>
      </c>
      <c r="BD58" s="34">
        <f>$AG$28/'Fixed data'!$C$7</f>
        <v>2.5700628641297355E-2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2.5700628641297355E-2</v>
      </c>
      <c r="AJ59" s="34">
        <f>$AH$28/'Fixed data'!$C$7</f>
        <v>2.5700628641297355E-2</v>
      </c>
      <c r="AK59" s="34">
        <f>$AH$28/'Fixed data'!$C$7</f>
        <v>2.5700628641297355E-2</v>
      </c>
      <c r="AL59" s="34">
        <f>$AH$28/'Fixed data'!$C$7</f>
        <v>2.5700628641297355E-2</v>
      </c>
      <c r="AM59" s="34">
        <f>$AH$28/'Fixed data'!$C$7</f>
        <v>2.5700628641297355E-2</v>
      </c>
      <c r="AN59" s="34">
        <f>$AH$28/'Fixed data'!$C$7</f>
        <v>2.5700628641297355E-2</v>
      </c>
      <c r="AO59" s="34">
        <f>$AH$28/'Fixed data'!$C$7</f>
        <v>2.5700628641297355E-2</v>
      </c>
      <c r="AP59" s="34">
        <f>$AH$28/'Fixed data'!$C$7</f>
        <v>2.5700628641297355E-2</v>
      </c>
      <c r="AQ59" s="34">
        <f>$AH$28/'Fixed data'!$C$7</f>
        <v>2.5700628641297355E-2</v>
      </c>
      <c r="AR59" s="34">
        <f>$AH$28/'Fixed data'!$C$7</f>
        <v>2.5700628641297355E-2</v>
      </c>
      <c r="AS59" s="34">
        <f>$AH$28/'Fixed data'!$C$7</f>
        <v>2.5700628641297355E-2</v>
      </c>
      <c r="AT59" s="34">
        <f>$AH$28/'Fixed data'!$C$7</f>
        <v>2.5700628641297355E-2</v>
      </c>
      <c r="AU59" s="34">
        <f>$AH$28/'Fixed data'!$C$7</f>
        <v>2.5700628641297355E-2</v>
      </c>
      <c r="AV59" s="34">
        <f>$AH$28/'Fixed data'!$C$7</f>
        <v>2.5700628641297355E-2</v>
      </c>
      <c r="AW59" s="34">
        <f>$AH$28/'Fixed data'!$C$7</f>
        <v>2.5700628641297355E-2</v>
      </c>
      <c r="AX59" s="34">
        <f>$AH$28/'Fixed data'!$C$7</f>
        <v>2.5700628641297355E-2</v>
      </c>
      <c r="AY59" s="34">
        <f>$AH$28/'Fixed data'!$C$7</f>
        <v>2.5700628641297355E-2</v>
      </c>
      <c r="AZ59" s="34">
        <f>$AH$28/'Fixed data'!$C$7</f>
        <v>2.5700628641297355E-2</v>
      </c>
      <c r="BA59" s="34">
        <f>$AH$28/'Fixed data'!$C$7</f>
        <v>2.5700628641297355E-2</v>
      </c>
      <c r="BB59" s="34">
        <f>$AH$28/'Fixed data'!$C$7</f>
        <v>2.5700628641297355E-2</v>
      </c>
      <c r="BC59" s="34">
        <f>$AH$28/'Fixed data'!$C$7</f>
        <v>2.5700628641297355E-2</v>
      </c>
      <c r="BD59" s="34">
        <f>$AH$28/'Fixed data'!$C$7</f>
        <v>2.5700628641297355E-2</v>
      </c>
    </row>
    <row r="60" spans="1:56" ht="16.5" collapsed="1" x14ac:dyDescent="0.35">
      <c r="A60" s="115"/>
      <c r="B60" s="9" t="s">
        <v>7</v>
      </c>
      <c r="C60" s="9" t="s">
        <v>61</v>
      </c>
      <c r="D60" s="9" t="s">
        <v>40</v>
      </c>
      <c r="E60" s="34">
        <f>SUM(E30:E59)</f>
        <v>0</v>
      </c>
      <c r="F60" s="34">
        <f t="shared" ref="F60:BD60" si="6">SUM(F30:F59)</f>
        <v>-3.5192177777777785E-2</v>
      </c>
      <c r="G60" s="34">
        <f t="shared" si="6"/>
        <v>-6.7874488432923569E-2</v>
      </c>
      <c r="H60" s="34">
        <f t="shared" si="6"/>
        <v>-9.8607621049985744E-2</v>
      </c>
      <c r="I60" s="34">
        <f t="shared" si="6"/>
        <v>-0.12712488755438195</v>
      </c>
      <c r="J60" s="34">
        <f t="shared" si="6"/>
        <v>-0.15361022252364284</v>
      </c>
      <c r="K60" s="34">
        <f t="shared" si="6"/>
        <v>-0.17768559472142348</v>
      </c>
      <c r="L60" s="34">
        <f t="shared" si="6"/>
        <v>-0.19954404371993731</v>
      </c>
      <c r="M60" s="34">
        <f t="shared" si="6"/>
        <v>-0.21876723299082609</v>
      </c>
      <c r="N60" s="34">
        <f t="shared" si="6"/>
        <v>-0.20268821223462272</v>
      </c>
      <c r="O60" s="34">
        <f t="shared" si="6"/>
        <v>-0.18494213177006158</v>
      </c>
      <c r="P60" s="34">
        <f t="shared" si="6"/>
        <v>-0.16564652834046251</v>
      </c>
      <c r="Q60" s="34">
        <f t="shared" si="6"/>
        <v>-0.14494377061075459</v>
      </c>
      <c r="R60" s="34">
        <f t="shared" si="6"/>
        <v>-0.12297779836732747</v>
      </c>
      <c r="S60" s="34">
        <f t="shared" si="6"/>
        <v>-9.9913521187306453E-2</v>
      </c>
      <c r="T60" s="34">
        <f t="shared" si="6"/>
        <v>-7.5948472876657902E-2</v>
      </c>
      <c r="U60" s="34">
        <f t="shared" si="6"/>
        <v>-5.1287928541648202E-2</v>
      </c>
      <c r="V60" s="34">
        <f t="shared" si="6"/>
        <v>-2.6150599057564235E-2</v>
      </c>
      <c r="W60" s="34">
        <f t="shared" si="6"/>
        <v>-7.1434671704936198E-4</v>
      </c>
      <c r="X60" s="34">
        <f t="shared" si="6"/>
        <v>2.4880847679230083E-2</v>
      </c>
      <c r="Y60" s="34">
        <f t="shared" si="6"/>
        <v>5.0540643895963397E-2</v>
      </c>
      <c r="Z60" s="34">
        <f t="shared" si="6"/>
        <v>7.6233885353521075E-2</v>
      </c>
      <c r="AA60" s="34">
        <f t="shared" si="6"/>
        <v>0.10193287146516068</v>
      </c>
      <c r="AB60" s="34">
        <f t="shared" si="6"/>
        <v>0.12763350010645805</v>
      </c>
      <c r="AC60" s="34">
        <f t="shared" si="6"/>
        <v>0.1533341287477554</v>
      </c>
      <c r="AD60" s="34">
        <f t="shared" si="6"/>
        <v>0.17903475738905275</v>
      </c>
      <c r="AE60" s="34">
        <f t="shared" si="6"/>
        <v>0.2047353860303501</v>
      </c>
      <c r="AF60" s="34">
        <f t="shared" si="6"/>
        <v>0.23043601467164745</v>
      </c>
      <c r="AG60" s="34">
        <f t="shared" si="6"/>
        <v>0.25613664331294483</v>
      </c>
      <c r="AH60" s="34">
        <f t="shared" si="6"/>
        <v>0.28183727195424219</v>
      </c>
      <c r="AI60" s="34">
        <f t="shared" si="6"/>
        <v>0.30753790059553954</v>
      </c>
      <c r="AJ60" s="34">
        <f t="shared" si="6"/>
        <v>0.30753790059553954</v>
      </c>
      <c r="AK60" s="34">
        <f t="shared" si="6"/>
        <v>0.30753790059553954</v>
      </c>
      <c r="AL60" s="34">
        <f t="shared" si="6"/>
        <v>0.30753790059553954</v>
      </c>
      <c r="AM60" s="34">
        <f t="shared" si="6"/>
        <v>0.30753790059553954</v>
      </c>
      <c r="AN60" s="34">
        <f t="shared" si="6"/>
        <v>0.30753790059553954</v>
      </c>
      <c r="AO60" s="34">
        <f t="shared" si="6"/>
        <v>0.30753790059553954</v>
      </c>
      <c r="AP60" s="34">
        <f t="shared" si="6"/>
        <v>0.30753790059553954</v>
      </c>
      <c r="AQ60" s="34">
        <f t="shared" si="6"/>
        <v>0.30753790059553954</v>
      </c>
      <c r="AR60" s="34">
        <f t="shared" si="6"/>
        <v>0.30753790059553954</v>
      </c>
      <c r="AS60" s="34">
        <f t="shared" si="6"/>
        <v>0.30753790059553954</v>
      </c>
      <c r="AT60" s="34">
        <f t="shared" si="6"/>
        <v>0.30753790059553954</v>
      </c>
      <c r="AU60" s="34">
        <f t="shared" si="6"/>
        <v>0.30753790059553954</v>
      </c>
      <c r="AV60" s="34">
        <f t="shared" si="6"/>
        <v>0.30753790059553954</v>
      </c>
      <c r="AW60" s="34">
        <f t="shared" si="6"/>
        <v>0.30753790059553954</v>
      </c>
      <c r="AX60" s="34">
        <f t="shared" si="6"/>
        <v>0.30753790059553954</v>
      </c>
      <c r="AY60" s="34">
        <f t="shared" si="6"/>
        <v>0.34273007837331726</v>
      </c>
      <c r="AZ60" s="34">
        <f t="shared" si="6"/>
        <v>0.37541238902846302</v>
      </c>
      <c r="BA60" s="34">
        <f t="shared" si="6"/>
        <v>0.4061455216455252</v>
      </c>
      <c r="BB60" s="34">
        <f t="shared" si="6"/>
        <v>0.43466278814992143</v>
      </c>
      <c r="BC60" s="34">
        <f t="shared" si="6"/>
        <v>0.46114812311918235</v>
      </c>
      <c r="BD60" s="34">
        <f t="shared" si="6"/>
        <v>0.48522349531696296</v>
      </c>
    </row>
    <row r="61" spans="1:56" ht="17.25" hidden="1" customHeight="1" outlineLevel="1" x14ac:dyDescent="0.35">
      <c r="A61" s="115"/>
      <c r="B61" s="9" t="s">
        <v>35</v>
      </c>
      <c r="C61" s="9" t="s">
        <v>62</v>
      </c>
      <c r="D61" s="9" t="s">
        <v>40</v>
      </c>
      <c r="E61" s="34">
        <v>0</v>
      </c>
      <c r="F61" s="34">
        <f>E62</f>
        <v>-1.5836480000000002</v>
      </c>
      <c r="G61" s="34">
        <f t="shared" ref="G61:BD61" si="7">F62</f>
        <v>-3.0191598017037826</v>
      </c>
      <c r="H61" s="34">
        <f t="shared" si="7"/>
        <v>-4.3342762810386573</v>
      </c>
      <c r="I61" s="34">
        <f t="shared" si="7"/>
        <v>-5.5189456526864999</v>
      </c>
      <c r="J61" s="34">
        <f t="shared" si="7"/>
        <v>-6.5836608387488589</v>
      </c>
      <c r="K61" s="34">
        <f t="shared" si="7"/>
        <v>-7.5134423651253446</v>
      </c>
      <c r="L61" s="34">
        <f t="shared" si="7"/>
        <v>-8.3193869753370429</v>
      </c>
      <c r="M61" s="34">
        <f t="shared" si="7"/>
        <v>-8.9848864488071012</v>
      </c>
      <c r="N61" s="34">
        <f t="shared" si="7"/>
        <v>-8.0425632817871229</v>
      </c>
      <c r="O61" s="34">
        <f t="shared" si="7"/>
        <v>-7.0413014486472498</v>
      </c>
      <c r="P61" s="34">
        <f t="shared" si="7"/>
        <v>-5.9880571625452301</v>
      </c>
      <c r="Q61" s="34">
        <f t="shared" si="7"/>
        <v>-4.8907865363679122</v>
      </c>
      <c r="R61" s="34">
        <f t="shared" si="7"/>
        <v>-3.757374014802938</v>
      </c>
      <c r="S61" s="34">
        <f t="shared" si="7"/>
        <v>-2.5965037433346652</v>
      </c>
      <c r="T61" s="34">
        <f t="shared" si="7"/>
        <v>-1.4181630481681737</v>
      </c>
      <c r="U61" s="34">
        <f t="shared" si="7"/>
        <v>-0.2324900802160792</v>
      </c>
      <c r="V61" s="34">
        <f t="shared" si="7"/>
        <v>0.94997767510934739</v>
      </c>
      <c r="W61" s="34">
        <f t="shared" si="7"/>
        <v>2.120759629490081</v>
      </c>
      <c r="X61" s="34">
        <f t="shared" si="7"/>
        <v>3.2732577240397056</v>
      </c>
      <c r="Y61" s="34">
        <f t="shared" si="7"/>
        <v>4.4030677061134744</v>
      </c>
      <c r="Z61" s="34">
        <f t="shared" si="7"/>
        <v>5.5087229278076064</v>
      </c>
      <c r="AA61" s="34">
        <f t="shared" si="7"/>
        <v>6.5889434174778678</v>
      </c>
      <c r="AB61" s="34">
        <f t="shared" si="7"/>
        <v>7.6435388348710882</v>
      </c>
      <c r="AC61" s="34">
        <f t="shared" si="7"/>
        <v>8.6724336236230108</v>
      </c>
      <c r="AD61" s="34">
        <f t="shared" si="7"/>
        <v>9.6756277837336366</v>
      </c>
      <c r="AE61" s="34">
        <f t="shared" si="7"/>
        <v>10.653121315202965</v>
      </c>
      <c r="AF61" s="34">
        <f t="shared" si="7"/>
        <v>11.604914218030995</v>
      </c>
      <c r="AG61" s="34">
        <f t="shared" si="7"/>
        <v>12.531006492217729</v>
      </c>
      <c r="AH61" s="34">
        <f t="shared" si="7"/>
        <v>13.431398137763166</v>
      </c>
      <c r="AI61" s="34">
        <f t="shared" si="7"/>
        <v>14.306089154667305</v>
      </c>
      <c r="AJ61" s="34">
        <f t="shared" si="7"/>
        <v>15.155079542930146</v>
      </c>
      <c r="AK61" s="34">
        <f t="shared" si="7"/>
        <v>16.004069931192987</v>
      </c>
      <c r="AL61" s="34">
        <f t="shared" si="7"/>
        <v>16.853060319455828</v>
      </c>
      <c r="AM61" s="34">
        <f t="shared" si="7"/>
        <v>17.702050707718669</v>
      </c>
      <c r="AN61" s="34">
        <f t="shared" si="7"/>
        <v>18.55104109598151</v>
      </c>
      <c r="AO61" s="34">
        <f t="shared" si="7"/>
        <v>19.400031484244352</v>
      </c>
      <c r="AP61" s="34">
        <f t="shared" si="7"/>
        <v>20.249021872507193</v>
      </c>
      <c r="AQ61" s="34">
        <f t="shared" si="7"/>
        <v>21.098012260770034</v>
      </c>
      <c r="AR61" s="34">
        <f t="shared" si="7"/>
        <v>21.947002649032875</v>
      </c>
      <c r="AS61" s="34">
        <f t="shared" si="7"/>
        <v>22.795993037295716</v>
      </c>
      <c r="AT61" s="34">
        <f t="shared" si="7"/>
        <v>23.644983425558557</v>
      </c>
      <c r="AU61" s="34">
        <f t="shared" si="7"/>
        <v>24.493973813821398</v>
      </c>
      <c r="AV61" s="34">
        <f t="shared" si="7"/>
        <v>25.342964202084239</v>
      </c>
      <c r="AW61" s="34">
        <f t="shared" si="7"/>
        <v>26.191954590347081</v>
      </c>
      <c r="AX61" s="34">
        <f t="shared" si="7"/>
        <v>27.040944978609922</v>
      </c>
      <c r="AY61" s="34">
        <f t="shared" si="7"/>
        <v>26.73340707801438</v>
      </c>
      <c r="AZ61" s="34">
        <f t="shared" si="7"/>
        <v>26.390676999641062</v>
      </c>
      <c r="BA61" s="34">
        <f t="shared" si="7"/>
        <v>26.015264610612601</v>
      </c>
      <c r="BB61" s="34">
        <f t="shared" si="7"/>
        <v>25.609119088967077</v>
      </c>
      <c r="BC61" s="34">
        <f t="shared" si="7"/>
        <v>25.174456300817155</v>
      </c>
      <c r="BD61" s="34">
        <f t="shared" si="7"/>
        <v>24.713308177697972</v>
      </c>
    </row>
    <row r="62" spans="1:56" ht="16.5" hidden="1" customHeight="1" outlineLevel="1" x14ac:dyDescent="0.3">
      <c r="A62" s="115"/>
      <c r="B62" s="9" t="s">
        <v>34</v>
      </c>
      <c r="C62" s="9" t="s">
        <v>68</v>
      </c>
      <c r="D62" s="9" t="s">
        <v>40</v>
      </c>
      <c r="E62" s="34">
        <f t="shared" ref="E62:BD62" si="8">E28-E60+E61</f>
        <v>-1.5836480000000002</v>
      </c>
      <c r="F62" s="34">
        <f t="shared" si="8"/>
        <v>-3.0191598017037826</v>
      </c>
      <c r="G62" s="34">
        <f t="shared" si="8"/>
        <v>-4.3342762810386573</v>
      </c>
      <c r="H62" s="34">
        <f t="shared" si="8"/>
        <v>-5.5189456526864999</v>
      </c>
      <c r="I62" s="34">
        <f t="shared" si="8"/>
        <v>-6.5836608387488589</v>
      </c>
      <c r="J62" s="34">
        <f t="shared" si="8"/>
        <v>-7.5134423651253446</v>
      </c>
      <c r="K62" s="34">
        <f t="shared" si="8"/>
        <v>-8.3193869753370429</v>
      </c>
      <c r="L62" s="34">
        <f t="shared" si="8"/>
        <v>-8.9848864488071012</v>
      </c>
      <c r="M62" s="34">
        <f t="shared" si="8"/>
        <v>-8.0425632817871229</v>
      </c>
      <c r="N62" s="34">
        <f t="shared" si="8"/>
        <v>-7.0413014486472498</v>
      </c>
      <c r="O62" s="34">
        <f t="shared" si="8"/>
        <v>-5.9880571625452301</v>
      </c>
      <c r="P62" s="34">
        <f t="shared" si="8"/>
        <v>-4.8907865363679122</v>
      </c>
      <c r="Q62" s="34">
        <f t="shared" si="8"/>
        <v>-3.757374014802938</v>
      </c>
      <c r="R62" s="34">
        <f t="shared" si="8"/>
        <v>-2.5965037433346652</v>
      </c>
      <c r="S62" s="34">
        <f t="shared" si="8"/>
        <v>-1.4181630481681737</v>
      </c>
      <c r="T62" s="34">
        <f t="shared" si="8"/>
        <v>-0.2324900802160792</v>
      </c>
      <c r="U62" s="34">
        <f t="shared" si="8"/>
        <v>0.94997767510934739</v>
      </c>
      <c r="V62" s="34">
        <f t="shared" si="8"/>
        <v>2.120759629490081</v>
      </c>
      <c r="W62" s="34">
        <f t="shared" si="8"/>
        <v>3.2732577240397056</v>
      </c>
      <c r="X62" s="34">
        <f t="shared" si="8"/>
        <v>4.4030677061134744</v>
      </c>
      <c r="Y62" s="34">
        <f t="shared" si="8"/>
        <v>5.5087229278076064</v>
      </c>
      <c r="Z62" s="34">
        <f t="shared" si="8"/>
        <v>6.5889434174778678</v>
      </c>
      <c r="AA62" s="34">
        <f t="shared" si="8"/>
        <v>7.6435388348710882</v>
      </c>
      <c r="AB62" s="34">
        <f t="shared" si="8"/>
        <v>8.6724336236230108</v>
      </c>
      <c r="AC62" s="34">
        <f t="shared" si="8"/>
        <v>9.6756277837336366</v>
      </c>
      <c r="AD62" s="34">
        <f t="shared" si="8"/>
        <v>10.653121315202965</v>
      </c>
      <c r="AE62" s="34">
        <f t="shared" si="8"/>
        <v>11.604914218030995</v>
      </c>
      <c r="AF62" s="34">
        <f t="shared" si="8"/>
        <v>12.531006492217729</v>
      </c>
      <c r="AG62" s="34">
        <f t="shared" si="8"/>
        <v>13.431398137763166</v>
      </c>
      <c r="AH62" s="34">
        <f t="shared" si="8"/>
        <v>14.306089154667305</v>
      </c>
      <c r="AI62" s="34">
        <f t="shared" si="8"/>
        <v>15.155079542930146</v>
      </c>
      <c r="AJ62" s="34">
        <f t="shared" si="8"/>
        <v>16.004069931192987</v>
      </c>
      <c r="AK62" s="34">
        <f t="shared" si="8"/>
        <v>16.853060319455828</v>
      </c>
      <c r="AL62" s="34">
        <f t="shared" si="8"/>
        <v>17.702050707718669</v>
      </c>
      <c r="AM62" s="34">
        <f t="shared" si="8"/>
        <v>18.55104109598151</v>
      </c>
      <c r="AN62" s="34">
        <f t="shared" si="8"/>
        <v>19.400031484244352</v>
      </c>
      <c r="AO62" s="34">
        <f t="shared" si="8"/>
        <v>20.249021872507193</v>
      </c>
      <c r="AP62" s="34">
        <f t="shared" si="8"/>
        <v>21.098012260770034</v>
      </c>
      <c r="AQ62" s="34">
        <f t="shared" si="8"/>
        <v>21.947002649032875</v>
      </c>
      <c r="AR62" s="34">
        <f t="shared" si="8"/>
        <v>22.795993037295716</v>
      </c>
      <c r="AS62" s="34">
        <f t="shared" si="8"/>
        <v>23.644983425558557</v>
      </c>
      <c r="AT62" s="34">
        <f t="shared" si="8"/>
        <v>24.493973813821398</v>
      </c>
      <c r="AU62" s="34">
        <f t="shared" si="8"/>
        <v>25.342964202084239</v>
      </c>
      <c r="AV62" s="34">
        <f t="shared" si="8"/>
        <v>26.191954590347081</v>
      </c>
      <c r="AW62" s="34">
        <f t="shared" si="8"/>
        <v>27.040944978609922</v>
      </c>
      <c r="AX62" s="34">
        <f t="shared" si="8"/>
        <v>26.73340707801438</v>
      </c>
      <c r="AY62" s="34">
        <f t="shared" si="8"/>
        <v>26.390676999641062</v>
      </c>
      <c r="AZ62" s="34">
        <f t="shared" si="8"/>
        <v>26.015264610612601</v>
      </c>
      <c r="BA62" s="34">
        <f t="shared" si="8"/>
        <v>25.609119088967077</v>
      </c>
      <c r="BB62" s="34">
        <f t="shared" si="8"/>
        <v>25.174456300817155</v>
      </c>
      <c r="BC62" s="34">
        <f t="shared" si="8"/>
        <v>24.713308177697972</v>
      </c>
      <c r="BD62" s="34">
        <f t="shared" si="8"/>
        <v>24.228084682381009</v>
      </c>
    </row>
    <row r="63" spans="1:56" ht="16.5" collapsed="1" x14ac:dyDescent="0.3">
      <c r="A63" s="115"/>
      <c r="B63" s="9" t="s">
        <v>8</v>
      </c>
      <c r="C63" s="11" t="s">
        <v>67</v>
      </c>
      <c r="D63" s="9" t="s">
        <v>40</v>
      </c>
      <c r="E63" s="34">
        <f>AVERAGE(E61:E62)*'Fixed data'!$C$3</f>
        <v>-3.8245099200000007E-2</v>
      </c>
      <c r="F63" s="34">
        <f>AVERAGE(F61:F62)*'Fixed data'!$C$3</f>
        <v>-0.11115780841114636</v>
      </c>
      <c r="G63" s="34">
        <f>AVERAGE(G61:G62)*'Fixed data'!$C$3</f>
        <v>-0.17758548139822994</v>
      </c>
      <c r="H63" s="34">
        <f>AVERAGE(H61:H62)*'Fixed data'!$C$3</f>
        <v>-0.23795530969946255</v>
      </c>
      <c r="I63" s="34">
        <f>AVERAGE(I61:I62)*'Fixed data'!$C$3</f>
        <v>-0.29227794676816393</v>
      </c>
      <c r="J63" s="34">
        <f>AVERAGE(J61:J62)*'Fixed data'!$C$3</f>
        <v>-0.34044504237356205</v>
      </c>
      <c r="K63" s="34">
        <f>AVERAGE(K61:K62)*'Fixed data'!$C$3</f>
        <v>-0.38236282857216669</v>
      </c>
      <c r="L63" s="34">
        <f>AVERAGE(L61:L62)*'Fixed data'!$C$3</f>
        <v>-0.41789820319308107</v>
      </c>
      <c r="M63" s="34">
        <f>AVERAGE(M61:M62)*'Fixed data'!$C$3</f>
        <v>-0.41121291099385054</v>
      </c>
      <c r="N63" s="34">
        <f>AVERAGE(N61:N62)*'Fixed data'!$C$3</f>
        <v>-0.36427533323999012</v>
      </c>
      <c r="O63" s="34">
        <f>AVERAGE(O61:O62)*'Fixed data'!$C$3</f>
        <v>-0.31465901046029843</v>
      </c>
      <c r="P63" s="34">
        <f>AVERAGE(P61:P62)*'Fixed data'!$C$3</f>
        <v>-0.26272407532875242</v>
      </c>
      <c r="Q63" s="34">
        <f>AVERAGE(Q61:Q62)*'Fixed data'!$C$3</f>
        <v>-0.20885307731077604</v>
      </c>
      <c r="R63" s="34">
        <f>AVERAGE(R61:R62)*'Fixed data'!$C$3</f>
        <v>-0.15344614785902314</v>
      </c>
      <c r="S63" s="34">
        <f>AVERAGE(S61:S62)*'Fixed data'!$C$3</f>
        <v>-9.6954203014793558E-2</v>
      </c>
      <c r="T63" s="34">
        <f>AVERAGE(T61:T62)*'Fixed data'!$C$3</f>
        <v>-3.9863273050479708E-2</v>
      </c>
      <c r="U63" s="34">
        <f>AVERAGE(U61:U62)*'Fixed data'!$C$3</f>
        <v>1.7327325416672427E-2</v>
      </c>
      <c r="V63" s="34">
        <f>AVERAGE(V61:V62)*'Fixed data'!$C$3</f>
        <v>7.4158305906076208E-2</v>
      </c>
      <c r="W63" s="34">
        <f>AVERAGE(W61:W62)*'Fixed data'!$C$3</f>
        <v>0.13026551908774436</v>
      </c>
      <c r="X63" s="34">
        <f>AVERAGE(X61:X62)*'Fixed data'!$C$3</f>
        <v>0.18538325913819931</v>
      </c>
      <c r="Y63" s="34">
        <f>AVERAGE(Y61:Y62)*'Fixed data'!$C$3</f>
        <v>0.23936974380919412</v>
      </c>
      <c r="Z63" s="34">
        <f>AVERAGE(Z61:Z62)*'Fixed data'!$C$3</f>
        <v>0.29215864223864424</v>
      </c>
      <c r="AA63" s="34">
        <f>AVERAGE(AA61:AA62)*'Fixed data'!$C$3</f>
        <v>0.34371444639422727</v>
      </c>
      <c r="AB63" s="34">
        <f>AVERAGE(AB61:AB62)*'Fixed data'!$C$3</f>
        <v>0.39403073487263252</v>
      </c>
      <c r="AC63" s="34">
        <f>AVERAGE(AC61:AC62)*'Fixed data'!$C$3</f>
        <v>0.44310568298766301</v>
      </c>
      <c r="AD63" s="34">
        <f>AVERAGE(AD61:AD62)*'Fixed data'!$C$3</f>
        <v>0.49093929073931897</v>
      </c>
      <c r="AE63" s="34">
        <f>AVERAGE(AE61:AE62)*'Fixed data'!$C$3</f>
        <v>0.53753155812760012</v>
      </c>
      <c r="AF63" s="34">
        <f>AVERAGE(AF61:AF62)*'Fixed data'!$C$3</f>
        <v>0.58288248515250674</v>
      </c>
      <c r="AG63" s="34">
        <f>AVERAGE(AG61:AG62)*'Fixed data'!$C$3</f>
        <v>0.62699207181403871</v>
      </c>
      <c r="AH63" s="34">
        <f>AVERAGE(AH61:AH62)*'Fixed data'!$C$3</f>
        <v>0.66986031811219593</v>
      </c>
      <c r="AI63" s="34">
        <f>AVERAGE(AI61:AI62)*'Fixed data'!$C$3</f>
        <v>0.71148722404697851</v>
      </c>
      <c r="AJ63" s="34">
        <f>AVERAGE(AJ61:AJ62)*'Fixed data'!$C$3</f>
        <v>0.75249345980007365</v>
      </c>
      <c r="AK63" s="34">
        <f>AVERAGE(AK61:AK62)*'Fixed data'!$C$3</f>
        <v>0.7934996955531689</v>
      </c>
      <c r="AL63" s="34">
        <f>AVERAGE(AL61:AL62)*'Fixed data'!$C$3</f>
        <v>0.83450593130626416</v>
      </c>
      <c r="AM63" s="34">
        <f>AVERAGE(AM61:AM62)*'Fixed data'!$C$3</f>
        <v>0.87551216705935941</v>
      </c>
      <c r="AN63" s="34">
        <f>AVERAGE(AN61:AN62)*'Fixed data'!$C$3</f>
        <v>0.91651840281245467</v>
      </c>
      <c r="AO63" s="34">
        <f>AVERAGE(AO61:AO62)*'Fixed data'!$C$3</f>
        <v>0.95752463856554981</v>
      </c>
      <c r="AP63" s="34">
        <f>AVERAGE(AP61:AP62)*'Fixed data'!$C$3</f>
        <v>0.99853087431864507</v>
      </c>
      <c r="AQ63" s="34">
        <f>AVERAGE(AQ61:AQ62)*'Fixed data'!$C$3</f>
        <v>1.0395371100717403</v>
      </c>
      <c r="AR63" s="34">
        <f>AVERAGE(AR61:AR62)*'Fixed data'!$C$3</f>
        <v>1.0805433458248355</v>
      </c>
      <c r="AS63" s="34">
        <f>AVERAGE(AS61:AS62)*'Fixed data'!$C$3</f>
        <v>1.1215495815779308</v>
      </c>
      <c r="AT63" s="34">
        <f>AVERAGE(AT61:AT62)*'Fixed data'!$C$3</f>
        <v>1.162555817331026</v>
      </c>
      <c r="AU63" s="34">
        <f>AVERAGE(AU61:AU62)*'Fixed data'!$C$3</f>
        <v>1.2035620530841211</v>
      </c>
      <c r="AV63" s="34">
        <f>AVERAGE(AV61:AV62)*'Fixed data'!$C$3</f>
        <v>1.2445682888372165</v>
      </c>
      <c r="AW63" s="34">
        <f>AVERAGE(AW61:AW62)*'Fixed data'!$C$3</f>
        <v>1.2855745245903116</v>
      </c>
      <c r="AX63" s="34">
        <f>AVERAGE(AX61:AX62)*'Fixed data'!$C$3</f>
        <v>1.2986506021674771</v>
      </c>
      <c r="AY63" s="34">
        <f>AVERAGE(AY61:AY62)*'Fixed data'!$C$3</f>
        <v>1.2829466304753789</v>
      </c>
      <c r="AZ63" s="34">
        <f>AVERAGE(AZ61:AZ62)*'Fixed data'!$C$3</f>
        <v>1.2656034898876261</v>
      </c>
      <c r="BA63" s="34">
        <f>AVERAGE(BA61:BA62)*'Fixed data'!$C$3</f>
        <v>1.2467288663448495</v>
      </c>
      <c r="BB63" s="34">
        <f>AVERAGE(BB61:BB62)*'Fixed data'!$C$3</f>
        <v>1.2264233456632894</v>
      </c>
      <c r="BC63" s="34">
        <f>AVERAGE(BC61:BC62)*'Fixed data'!$C$3</f>
        <v>1.2047895121561403</v>
      </c>
      <c r="BD63" s="34">
        <f>AVERAGE(BD61:BD62)*'Fixed data'!$C$3</f>
        <v>1.1819346375709074</v>
      </c>
    </row>
    <row r="64" spans="1:56" ht="15.75" thickBot="1" x14ac:dyDescent="0.35">
      <c r="A64" s="114"/>
      <c r="B64" s="12" t="s">
        <v>94</v>
      </c>
      <c r="C64" s="12" t="s">
        <v>45</v>
      </c>
      <c r="D64" s="12" t="s">
        <v>40</v>
      </c>
      <c r="E64" s="53">
        <f t="shared" ref="E64:BD64" si="9">E29+E60+E63</f>
        <v>-0.43415709920000006</v>
      </c>
      <c r="F64" s="53">
        <f t="shared" si="9"/>
        <v>-0.51402598105931419</v>
      </c>
      <c r="G64" s="53">
        <f t="shared" si="9"/>
        <v>-0.59120771177310294</v>
      </c>
      <c r="H64" s="53">
        <f t="shared" si="9"/>
        <v>-0.65738217892390549</v>
      </c>
      <c r="I64" s="53">
        <f t="shared" si="9"/>
        <v>-0.71736285272673095</v>
      </c>
      <c r="J64" s="53">
        <f t="shared" si="9"/>
        <v>-0.76490320212223706</v>
      </c>
      <c r="K64" s="53">
        <f t="shared" si="9"/>
        <v>-0.80595597452687062</v>
      </c>
      <c r="L64" s="53">
        <f t="shared" si="9"/>
        <v>-0.83370312621051701</v>
      </c>
      <c r="M64" s="53">
        <f t="shared" si="9"/>
        <v>-0.44909116047738873</v>
      </c>
      <c r="N64" s="53">
        <f t="shared" si="9"/>
        <v>-0.36732014024830018</v>
      </c>
      <c r="O64" s="53">
        <f t="shared" si="9"/>
        <v>-0.28252560364737067</v>
      </c>
      <c r="P64" s="53">
        <f t="shared" si="9"/>
        <v>-0.19546457921000099</v>
      </c>
      <c r="Q64" s="53">
        <f t="shared" si="9"/>
        <v>-0.10667966018297578</v>
      </c>
      <c r="R64" s="53">
        <f t="shared" si="9"/>
        <v>-1.6950827951114272E-2</v>
      </c>
      <c r="S64" s="53">
        <f t="shared" si="9"/>
        <v>7.2739069292696093E-2</v>
      </c>
      <c r="T64" s="53">
        <f t="shared" si="9"/>
        <v>0.16161937784172153</v>
      </c>
      <c r="U64" s="53">
        <f t="shared" si="9"/>
        <v>0.24883435357096867</v>
      </c>
      <c r="V64" s="53">
        <f t="shared" si="9"/>
        <v>0.33416554567930434</v>
      </c>
      <c r="W64" s="53">
        <f t="shared" si="9"/>
        <v>0.41749710932883866</v>
      </c>
      <c r="X64" s="53">
        <f t="shared" si="9"/>
        <v>0.49893681425567921</v>
      </c>
      <c r="Y64" s="53">
        <f t="shared" si="9"/>
        <v>0.57895935410268129</v>
      </c>
      <c r="Z64" s="53">
        <f t="shared" si="9"/>
        <v>0.65750612134811082</v>
      </c>
      <c r="AA64" s="53">
        <f t="shared" si="9"/>
        <v>0.73477939007398307</v>
      </c>
      <c r="AB64" s="53">
        <f t="shared" si="9"/>
        <v>0.81079630719368567</v>
      </c>
      <c r="AC64" s="53">
        <f t="shared" si="9"/>
        <v>0.88557188395001352</v>
      </c>
      <c r="AD64" s="53">
        <f t="shared" si="9"/>
        <v>0.95910612034296683</v>
      </c>
      <c r="AE64" s="53">
        <f t="shared" si="9"/>
        <v>1.0313990163725455</v>
      </c>
      <c r="AF64" s="53">
        <f t="shared" si="9"/>
        <v>1.1024505720387494</v>
      </c>
      <c r="AG64" s="53">
        <f t="shared" si="9"/>
        <v>1.1722607873415787</v>
      </c>
      <c r="AH64" s="53">
        <f t="shared" si="9"/>
        <v>1.2408296622810333</v>
      </c>
      <c r="AI64" s="53">
        <f t="shared" si="9"/>
        <v>1.3081571968571133</v>
      </c>
      <c r="AJ64" s="53">
        <f t="shared" si="9"/>
        <v>1.3491634326102084</v>
      </c>
      <c r="AK64" s="53">
        <f t="shared" si="9"/>
        <v>1.3901696683633036</v>
      </c>
      <c r="AL64" s="53">
        <f t="shared" si="9"/>
        <v>1.4311759041163987</v>
      </c>
      <c r="AM64" s="53">
        <f t="shared" si="9"/>
        <v>1.4721821398694941</v>
      </c>
      <c r="AN64" s="53">
        <f t="shared" si="9"/>
        <v>1.5131883756225895</v>
      </c>
      <c r="AO64" s="53">
        <f t="shared" si="9"/>
        <v>1.5541946113756846</v>
      </c>
      <c r="AP64" s="53">
        <f t="shared" si="9"/>
        <v>1.5952008471287797</v>
      </c>
      <c r="AQ64" s="53">
        <f t="shared" si="9"/>
        <v>1.6362070828818749</v>
      </c>
      <c r="AR64" s="53">
        <f t="shared" si="9"/>
        <v>1.67721331863497</v>
      </c>
      <c r="AS64" s="53">
        <f t="shared" si="9"/>
        <v>1.7182195543880656</v>
      </c>
      <c r="AT64" s="53">
        <f t="shared" si="9"/>
        <v>1.7592257901411608</v>
      </c>
      <c r="AU64" s="53">
        <f t="shared" si="9"/>
        <v>1.8002320258942559</v>
      </c>
      <c r="AV64" s="53">
        <f t="shared" si="9"/>
        <v>1.841238261647351</v>
      </c>
      <c r="AW64" s="53">
        <f t="shared" si="9"/>
        <v>1.8822444974004462</v>
      </c>
      <c r="AX64" s="53">
        <f t="shared" si="9"/>
        <v>1.6061885027630165</v>
      </c>
      <c r="AY64" s="53">
        <f t="shared" si="9"/>
        <v>1.6256767088486961</v>
      </c>
      <c r="AZ64" s="53">
        <f t="shared" si="9"/>
        <v>1.6410158789160891</v>
      </c>
      <c r="BA64" s="53">
        <f t="shared" si="9"/>
        <v>1.6528743879903747</v>
      </c>
      <c r="BB64" s="53">
        <f t="shared" si="9"/>
        <v>1.6610861338132108</v>
      </c>
      <c r="BC64" s="53">
        <f t="shared" si="9"/>
        <v>1.6659376352753226</v>
      </c>
      <c r="BD64" s="53">
        <f t="shared" si="9"/>
        <v>1.6671581328878704</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0.63482153333210556</v>
      </c>
      <c r="G67" s="81">
        <f>'Fixed data'!$G$7*G$88/1000000</f>
        <v>1.1582453734767317</v>
      </c>
      <c r="H67" s="81">
        <f>'Fixed data'!$G$7*H$88/1000000</f>
        <v>1.6597394399488903</v>
      </c>
      <c r="I67" s="81">
        <f>'Fixed data'!$G$7*I$88/1000000</f>
        <v>2.2021744188789678</v>
      </c>
      <c r="J67" s="81">
        <f>'Fixed data'!$G$7*J$88/1000000</f>
        <v>2.7742983443958376</v>
      </c>
      <c r="K67" s="81">
        <f>'Fixed data'!$G$7*K$88/1000000</f>
        <v>3.3640771628558892</v>
      </c>
      <c r="L67" s="81">
        <f>'Fixed data'!$G$7*L$88/1000000</f>
        <v>3.9663633016289697</v>
      </c>
      <c r="M67" s="81">
        <f>'Fixed data'!$G$7*M$88/1000000</f>
        <v>4.749410363207561</v>
      </c>
      <c r="N67" s="81">
        <f>'Fixed data'!$G$7*N$88/1000000</f>
        <v>5.2429253196337378</v>
      </c>
      <c r="O67" s="81">
        <f>'Fixed data'!$G$7*O$88/1000000</f>
        <v>5.6978486045683017</v>
      </c>
      <c r="P67" s="81">
        <f>'Fixed data'!$G$7*P$88/1000000</f>
        <v>6.1103411686024387</v>
      </c>
      <c r="Q67" s="81">
        <f>'Fixed data'!$G$7*Q$88/1000000</f>
        <v>6.4780849953572863</v>
      </c>
      <c r="R67" s="81">
        <f>'Fixed data'!$G$7*R$88/1000000</f>
        <v>6.7952246563431311</v>
      </c>
      <c r="S67" s="81">
        <f>'Fixed data'!$G$7*S$88/1000000</f>
        <v>7.0516103683051803</v>
      </c>
      <c r="T67" s="81">
        <f>'Fixed data'!$G$7*T$88/1000000</f>
        <v>7.2477292366031705</v>
      </c>
      <c r="U67" s="81">
        <f>'Fixed data'!$G$7*U$88/1000000</f>
        <v>7.3796958602952412</v>
      </c>
      <c r="V67" s="81">
        <f>'Fixed data'!$G$7*V$88/1000000</f>
        <v>7.4617304571493692</v>
      </c>
      <c r="W67" s="81">
        <f>'Fixed data'!$G$7*W$88/1000000</f>
        <v>7.5026533393280568</v>
      </c>
      <c r="X67" s="81">
        <f>'Fixed data'!$G$7*X$88/1000000</f>
        <v>7.5178078635191072</v>
      </c>
      <c r="Y67" s="81">
        <f>'Fixed data'!$G$7*Y$88/1000000</f>
        <v>7.526034486030067</v>
      </c>
      <c r="Z67" s="81">
        <f>'Fixed data'!$G$7*Z$88/1000000</f>
        <v>7.5275827520495735</v>
      </c>
      <c r="AA67" s="81">
        <f>'Fixed data'!$G$7*AA$88/1000000</f>
        <v>7.5280771651726734</v>
      </c>
      <c r="AB67" s="81">
        <f>'Fixed data'!$G$7*AB$88/1000000</f>
        <v>7.5280771651726734</v>
      </c>
      <c r="AC67" s="81">
        <f>'Fixed data'!$G$7*AC$88/1000000</f>
        <v>7.5280771651726734</v>
      </c>
      <c r="AD67" s="81">
        <f>'Fixed data'!$G$7*AD$88/1000000</f>
        <v>7.5280771651726734</v>
      </c>
      <c r="AE67" s="81">
        <f>'Fixed data'!$G$7*AE$88/1000000</f>
        <v>7.5280771651726734</v>
      </c>
      <c r="AF67" s="81">
        <f>'Fixed data'!$G$7*AF$88/1000000</f>
        <v>7.5280771651726734</v>
      </c>
      <c r="AG67" s="81">
        <f>'Fixed data'!$G$7*AG$88/1000000</f>
        <v>7.5280771651726734</v>
      </c>
      <c r="AH67" s="81">
        <f>'Fixed data'!$G$7*AH$88/1000000</f>
        <v>7.5280771651726734</v>
      </c>
      <c r="AI67" s="81">
        <f>'Fixed data'!$G$7*AI$88/1000000</f>
        <v>7.5280771651726734</v>
      </c>
      <c r="AJ67" s="81">
        <f>'Fixed data'!$G$7*AJ$88/1000000</f>
        <v>7.5280771651726734</v>
      </c>
      <c r="AK67" s="81">
        <f>'Fixed data'!$G$7*AK$88/1000000</f>
        <v>7.5280771651726734</v>
      </c>
      <c r="AL67" s="81">
        <f>'Fixed data'!$G$7*AL$88/1000000</f>
        <v>7.5280771651726734</v>
      </c>
      <c r="AM67" s="81">
        <f>'Fixed data'!$G$7*AM$88/1000000</f>
        <v>7.5280771651726734</v>
      </c>
      <c r="AN67" s="81">
        <f>'Fixed data'!$G$7*AN$88/1000000</f>
        <v>7.5280771651726734</v>
      </c>
      <c r="AO67" s="81">
        <f>'Fixed data'!$G$7*AO$88/1000000</f>
        <v>7.5280771651726734</v>
      </c>
      <c r="AP67" s="81">
        <f>'Fixed data'!$G$7*AP$88/1000000</f>
        <v>7.5280771651726734</v>
      </c>
      <c r="AQ67" s="81">
        <f>'Fixed data'!$G$7*AQ$88/1000000</f>
        <v>7.5280771651726734</v>
      </c>
      <c r="AR67" s="81">
        <f>'Fixed data'!$G$7*AR$88/1000000</f>
        <v>7.5280771651726734</v>
      </c>
      <c r="AS67" s="81">
        <f>'Fixed data'!$G$7*AS$88/1000000</f>
        <v>7.5280771651726734</v>
      </c>
      <c r="AT67" s="81">
        <f>'Fixed data'!$G$7*AT$88/1000000</f>
        <v>7.5280771651726734</v>
      </c>
      <c r="AU67" s="81">
        <f>'Fixed data'!$G$7*AU$88/1000000</f>
        <v>7.5280771651726734</v>
      </c>
      <c r="AV67" s="81">
        <f>'Fixed data'!$G$7*AV$88/1000000</f>
        <v>7.5280771651726734</v>
      </c>
      <c r="AW67" s="81">
        <f>'Fixed data'!$G$7*AW$88/1000000</f>
        <v>7.5280771651726734</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0.28308177347450847</v>
      </c>
      <c r="G68" s="81">
        <f>'Fixed data'!$G$8*G89/1000000</f>
        <v>0.51648858933332642</v>
      </c>
      <c r="H68" s="81">
        <f>'Fixed data'!$G$8*H89/1000000</f>
        <v>0.74011792547187438</v>
      </c>
      <c r="I68" s="81">
        <f>'Fixed data'!$G$8*I89/1000000</f>
        <v>0.98200287402605491</v>
      </c>
      <c r="J68" s="81">
        <f>'Fixed data'!$G$8*J89/1000000</f>
        <v>1.2371280118935652</v>
      </c>
      <c r="K68" s="81">
        <f>'Fixed data'!$G$8*K89/1000000</f>
        <v>1.5001250734095357</v>
      </c>
      <c r="L68" s="81">
        <f>'Fixed data'!$G$8*L89/1000000</f>
        <v>1.7686987571416211</v>
      </c>
      <c r="M68" s="81">
        <f>'Fixed data'!$G$8*M89/1000000</f>
        <v>2.1178791379191462</v>
      </c>
      <c r="N68" s="81">
        <f>'Fixed data'!$G$8*N89/1000000</f>
        <v>2.3379500320556357</v>
      </c>
      <c r="O68" s="81">
        <f>'Fixed data'!$G$8*O89/1000000</f>
        <v>2.540811888268153</v>
      </c>
      <c r="P68" s="81">
        <f>'Fixed data'!$G$8*P89/1000000</f>
        <v>2.7247526492993392</v>
      </c>
      <c r="Q68" s="81">
        <f>'Fixed data'!$G$8*Q89/1000000</f>
        <v>2.8887389808510857</v>
      </c>
      <c r="R68" s="81">
        <f>'Fixed data'!$G$8*R89/1000000</f>
        <v>3.0301593386264938</v>
      </c>
      <c r="S68" s="81">
        <f>'Fixed data'!$G$8*S89/1000000</f>
        <v>3.1444878071369877</v>
      </c>
      <c r="T68" s="81">
        <f>'Fixed data'!$G$8*T89/1000000</f>
        <v>3.2319417507914898</v>
      </c>
      <c r="U68" s="81">
        <f>'Fixed data'!$G$8*U89/1000000</f>
        <v>3.2907889098953946</v>
      </c>
      <c r="V68" s="81">
        <f>'Fixed data'!$G$8*V89/1000000</f>
        <v>3.3273703954907501</v>
      </c>
      <c r="W68" s="81">
        <f>'Fixed data'!$G$8*W89/1000000</f>
        <v>3.345619175727284</v>
      </c>
      <c r="X68" s="81">
        <f>'Fixed data'!$G$8*X89/1000000</f>
        <v>3.3523769495340328</v>
      </c>
      <c r="Y68" s="81">
        <f>'Fixed data'!$G$8*Y89/1000000</f>
        <v>3.3560453746262677</v>
      </c>
      <c r="Z68" s="81">
        <f>'Fixed data'!$G$8*Z89/1000000</f>
        <v>3.3567357712994936</v>
      </c>
      <c r="AA68" s="81">
        <f>'Fixed data'!$G$8*AA89/1000000</f>
        <v>3.3569562385813514</v>
      </c>
      <c r="AB68" s="81">
        <f>'Fixed data'!$G$8*AB89/1000000</f>
        <v>3.3569562385813514</v>
      </c>
      <c r="AC68" s="81">
        <f>'Fixed data'!$G$8*AC89/1000000</f>
        <v>3.3569562385813514</v>
      </c>
      <c r="AD68" s="81">
        <f>'Fixed data'!$G$8*AD89/1000000</f>
        <v>3.3569562385813514</v>
      </c>
      <c r="AE68" s="81">
        <f>'Fixed data'!$G$8*AE89/1000000</f>
        <v>3.3569562385813514</v>
      </c>
      <c r="AF68" s="81">
        <f>'Fixed data'!$G$8*AF89/1000000</f>
        <v>3.3569562385813514</v>
      </c>
      <c r="AG68" s="81">
        <f>'Fixed data'!$G$8*AG89/1000000</f>
        <v>3.3569562385813514</v>
      </c>
      <c r="AH68" s="81">
        <f>'Fixed data'!$G$8*AH89/1000000</f>
        <v>3.3569562385813514</v>
      </c>
      <c r="AI68" s="81">
        <f>'Fixed data'!$G$8*AI89/1000000</f>
        <v>3.3569562385813514</v>
      </c>
      <c r="AJ68" s="81">
        <f>'Fixed data'!$G$8*AJ89/1000000</f>
        <v>3.3569562385813514</v>
      </c>
      <c r="AK68" s="81">
        <f>'Fixed data'!$G$8*AK89/1000000</f>
        <v>3.3569562385813514</v>
      </c>
      <c r="AL68" s="81">
        <f>'Fixed data'!$G$8*AL89/1000000</f>
        <v>3.3569562385813514</v>
      </c>
      <c r="AM68" s="81">
        <f>'Fixed data'!$G$8*AM89/1000000</f>
        <v>3.3569562385813514</v>
      </c>
      <c r="AN68" s="81">
        <f>'Fixed data'!$G$8*AN89/1000000</f>
        <v>3.3569562385813514</v>
      </c>
      <c r="AO68" s="81">
        <f>'Fixed data'!$G$8*AO89/1000000</f>
        <v>3.3569562385813514</v>
      </c>
      <c r="AP68" s="81">
        <f>'Fixed data'!$G$8*AP89/1000000</f>
        <v>3.3569562385813514</v>
      </c>
      <c r="AQ68" s="81">
        <f>'Fixed data'!$G$8*AQ89/1000000</f>
        <v>3.3569562385813514</v>
      </c>
      <c r="AR68" s="81">
        <f>'Fixed data'!$G$8*AR89/1000000</f>
        <v>3.3569562385813514</v>
      </c>
      <c r="AS68" s="81">
        <f>'Fixed data'!$G$8*AS89/1000000</f>
        <v>3.3569562385813514</v>
      </c>
      <c r="AT68" s="81">
        <f>'Fixed data'!$G$8*AT89/1000000</f>
        <v>3.3569562385813514</v>
      </c>
      <c r="AU68" s="81">
        <f>'Fixed data'!$G$8*AU89/1000000</f>
        <v>3.3569562385813514</v>
      </c>
      <c r="AV68" s="81">
        <f>'Fixed data'!$G$8*AV89/1000000</f>
        <v>3.3569562385813514</v>
      </c>
      <c r="AW68" s="81">
        <f>'Fixed data'!$G$8*AW89/1000000</f>
        <v>3.3569562385813514</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6.926420876998297E-5</v>
      </c>
      <c r="G69" s="34">
        <f>G90*'Fixed data'!J$5/1000000</f>
        <v>1.3157323855904861E-4</v>
      </c>
      <c r="H69" s="34">
        <f>H90*'Fixed data'!K$5/1000000</f>
        <v>1.9579337175301291E-4</v>
      </c>
      <c r="I69" s="34">
        <f>I90*'Fixed data'!L$5/1000000</f>
        <v>2.7859304110906135E-4</v>
      </c>
      <c r="J69" s="34">
        <f>J90*'Fixed data'!M$5/1000000</f>
        <v>6.2959704944359892E-4</v>
      </c>
      <c r="K69" s="34">
        <f>K90*'Fixed data'!N$5/1000000</f>
        <v>1.1076278267929153E-3</v>
      </c>
      <c r="L69" s="34">
        <f>L90*'Fixed data'!O$5/1000000</f>
        <v>1.7265362985937679E-3</v>
      </c>
      <c r="M69" s="34">
        <f>M90*'Fixed data'!P$5/1000000</f>
        <v>2.5642808391255385E-3</v>
      </c>
      <c r="N69" s="34">
        <f>N90*'Fixed data'!Q$5/1000000</f>
        <v>3.3735976299067642E-3</v>
      </c>
      <c r="O69" s="34">
        <f>O90*'Fixed data'!R$5/1000000</f>
        <v>4.2634120056739321E-3</v>
      </c>
      <c r="P69" s="34">
        <f>P90*'Fixed data'!S$5/1000000</f>
        <v>5.2175352077247902E-3</v>
      </c>
      <c r="Q69" s="34">
        <f>Q90*'Fixed data'!T$5/1000000</f>
        <v>6.2192658510110271E-3</v>
      </c>
      <c r="R69" s="34">
        <f>R90*'Fixed data'!U$5/1000000</f>
        <v>7.2544807454067821E-3</v>
      </c>
      <c r="S69" s="34">
        <f>S90*'Fixed data'!V$5/1000000</f>
        <v>8.298196281283152E-3</v>
      </c>
      <c r="T69" s="34">
        <f>T90*'Fixed data'!W$5/1000000</f>
        <v>9.1756820440475669E-3</v>
      </c>
      <c r="U69" s="34">
        <f>U90*'Fixed data'!X$5/1000000</f>
        <v>1.0193477751265421E-2</v>
      </c>
      <c r="V69" s="34">
        <f>V90*'Fixed data'!Y$5/1000000</f>
        <v>1.1157284890455614E-2</v>
      </c>
      <c r="W69" s="34">
        <f>W90*'Fixed data'!Z$5/1000000</f>
        <v>1.2063217150306458E-2</v>
      </c>
      <c r="X69" s="34">
        <f>X90*'Fixed data'!AA$5/1000000</f>
        <v>1.2927051564902297E-2</v>
      </c>
      <c r="Y69" s="34">
        <f>Y90*'Fixed data'!AB$5/1000000</f>
        <v>1.3777781491974478E-2</v>
      </c>
      <c r="Z69" s="34">
        <f>Z90*'Fixed data'!AC$5/1000000</f>
        <v>1.4495139337446561E-2</v>
      </c>
      <c r="AA69" s="34">
        <f>AA90*'Fixed data'!AD$5/1000000</f>
        <v>1.5328468977228451E-2</v>
      </c>
      <c r="AB69" s="34">
        <f>AB90*'Fixed data'!AE$5/1000000</f>
        <v>1.6160246363589682E-2</v>
      </c>
      <c r="AC69" s="34">
        <f>AC90*'Fixed data'!AF$5/1000000</f>
        <v>1.6992023749950916E-2</v>
      </c>
      <c r="AD69" s="34">
        <f>AD90*'Fixed data'!AG$5/1000000</f>
        <v>1.7823801136312156E-2</v>
      </c>
      <c r="AE69" s="34">
        <f>AE90*'Fixed data'!AH$5/1000000</f>
        <v>1.8655578522673386E-2</v>
      </c>
      <c r="AF69" s="34">
        <f>AF90*'Fixed data'!AI$5/1000000</f>
        <v>1.948735590903462E-2</v>
      </c>
      <c r="AG69" s="34">
        <f>AG90*'Fixed data'!AJ$5/1000000</f>
        <v>2.0319133295395857E-2</v>
      </c>
      <c r="AH69" s="34">
        <f>AH90*'Fixed data'!AK$5/1000000</f>
        <v>2.1150910681757087E-2</v>
      </c>
      <c r="AI69" s="34">
        <f>AI90*'Fixed data'!AL$5/1000000</f>
        <v>2.1863862727209572E-2</v>
      </c>
      <c r="AJ69" s="34">
        <f>AJ90*'Fixed data'!AM$5/1000000</f>
        <v>2.2695640113570809E-2</v>
      </c>
      <c r="AK69" s="34">
        <f>AK90*'Fixed data'!AN$5/1000000</f>
        <v>2.3527417499932039E-2</v>
      </c>
      <c r="AL69" s="34">
        <f>AL90*'Fixed data'!AO$5/1000000</f>
        <v>2.4359194886293276E-2</v>
      </c>
      <c r="AM69" s="34">
        <f>AM90*'Fixed data'!AP$5/1000000</f>
        <v>2.5190972272654509E-2</v>
      </c>
      <c r="AN69" s="34">
        <f>AN90*'Fixed data'!AQ$5/1000000</f>
        <v>2.6141574999924491E-2</v>
      </c>
      <c r="AO69" s="34">
        <f>AO90*'Fixed data'!AR$5/1000000</f>
        <v>2.6973352386285721E-2</v>
      </c>
      <c r="AP69" s="34">
        <f>AP90*'Fixed data'!AS$5/1000000</f>
        <v>2.7805129772646958E-2</v>
      </c>
      <c r="AQ69" s="34">
        <f>AQ90*'Fixed data'!AT$5/1000000</f>
        <v>2.8636907159008192E-2</v>
      </c>
      <c r="AR69" s="34">
        <f>AR90*'Fixed data'!AU$5/1000000</f>
        <v>2.9468684545369422E-2</v>
      </c>
      <c r="AS69" s="34">
        <f>AS90*'Fixed data'!AV$5/1000000</f>
        <v>3.0419287272639404E-2</v>
      </c>
      <c r="AT69" s="34">
        <f>AT90*'Fixed data'!AW$5/1000000</f>
        <v>3.1132239318091892E-2</v>
      </c>
      <c r="AU69" s="34">
        <f>AU90*'Fixed data'!AX$5/1000000</f>
        <v>3.1964016704453133E-2</v>
      </c>
      <c r="AV69" s="34">
        <f>AV90*'Fixed data'!AY$5/1000000</f>
        <v>3.2795794090814366E-2</v>
      </c>
      <c r="AW69" s="34">
        <f>AW90*'Fixed data'!AZ$5/1000000</f>
        <v>3.3508746136266844E-2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2.736649825702318E-2</v>
      </c>
      <c r="G70" s="34">
        <f>G91*'Fixed data'!$G$9</f>
        <v>4.7467779567578035E-2</v>
      </c>
      <c r="H70" s="34">
        <f>H91*'Fixed data'!$G$9</f>
        <v>6.6784069521032205E-2</v>
      </c>
      <c r="I70" s="34">
        <f>I91*'Fixed data'!$G$9</f>
        <v>8.7636561719344433E-2</v>
      </c>
      <c r="J70" s="34">
        <f>J91*'Fixed data'!$G$9</f>
        <v>0.10822180884127541</v>
      </c>
      <c r="K70" s="34">
        <f>K91*'Fixed data'!$G$9</f>
        <v>0.13043158810654737</v>
      </c>
      <c r="L70" s="34">
        <f>L91*'Fixed data'!$G$9</f>
        <v>0.15386708080589914</v>
      </c>
      <c r="M70" s="34">
        <f>M91*'Fixed data'!$G$9</f>
        <v>0.18357494535996552</v>
      </c>
      <c r="N70" s="34">
        <f>N91*'Fixed data'!$G$9</f>
        <v>0.20218908274565794</v>
      </c>
      <c r="O70" s="34">
        <f>O91*'Fixed data'!$G$9</f>
        <v>0.21955604307184082</v>
      </c>
      <c r="P70" s="34">
        <f>P91*'Fixed data'!$G$9</f>
        <v>0.23507089714813983</v>
      </c>
      <c r="Q70" s="34">
        <f>Q91*'Fixed data'!$G$9</f>
        <v>0.24897994238931451</v>
      </c>
      <c r="R70" s="34">
        <f>R91*'Fixed data'!$G$9</f>
        <v>0.26098476219151551</v>
      </c>
      <c r="S70" s="34">
        <f>S91*'Fixed data'!$G$9</f>
        <v>0.27091419240959685</v>
      </c>
      <c r="T70" s="34">
        <f>T91*'Fixed data'!$G$9</f>
        <v>0.27854916853213296</v>
      </c>
      <c r="U70" s="34">
        <f>U91*'Fixed data'!$G$9</f>
        <v>0.2838064010733618</v>
      </c>
      <c r="V70" s="34">
        <f>V91*'Fixed data'!$G$9</f>
        <v>0.28707575747358383</v>
      </c>
      <c r="W70" s="34">
        <f>W91*'Fixed data'!$G$9</f>
        <v>0.28879317645780045</v>
      </c>
      <c r="X70" s="34">
        <f>X91*'Fixed data'!$G$9</f>
        <v>0.2895172802827079</v>
      </c>
      <c r="Y70" s="34">
        <f>Y91*'Fixed data'!$G$9</f>
        <v>0.28987737610443592</v>
      </c>
      <c r="Z70" s="34">
        <f>Z91*'Fixed data'!$G$9</f>
        <v>0.28997948769243032</v>
      </c>
      <c r="AA70" s="34">
        <f>AA91*'Fixed data'!$G$9</f>
        <v>0.29001082519834726</v>
      </c>
      <c r="AB70" s="34">
        <f>AB91*'Fixed data'!$G$9</f>
        <v>0.29001082519834726</v>
      </c>
      <c r="AC70" s="34">
        <f>AC91*'Fixed data'!$G$9</f>
        <v>0.29001082519834726</v>
      </c>
      <c r="AD70" s="34">
        <f>AD91*'Fixed data'!$G$9</f>
        <v>0.29001082519834726</v>
      </c>
      <c r="AE70" s="34">
        <f>AE91*'Fixed data'!$G$9</f>
        <v>0.29001082519834726</v>
      </c>
      <c r="AF70" s="34">
        <f>AF91*'Fixed data'!$G$9</f>
        <v>0.29001082519834726</v>
      </c>
      <c r="AG70" s="34">
        <f>AG91*'Fixed data'!$G$9</f>
        <v>0.29001082519834726</v>
      </c>
      <c r="AH70" s="34">
        <f>AH91*'Fixed data'!$G$9</f>
        <v>0.29001082519834726</v>
      </c>
      <c r="AI70" s="34">
        <f>AI91*'Fixed data'!$G$9</f>
        <v>0.29001082519834726</v>
      </c>
      <c r="AJ70" s="34">
        <f>AJ91*'Fixed data'!$G$9</f>
        <v>0.29001082519834726</v>
      </c>
      <c r="AK70" s="34">
        <f>AK91*'Fixed data'!$G$9</f>
        <v>0.29001082519834726</v>
      </c>
      <c r="AL70" s="34">
        <f>AL91*'Fixed data'!$G$9</f>
        <v>0.29001082519834726</v>
      </c>
      <c r="AM70" s="34">
        <f>AM91*'Fixed data'!$G$9</f>
        <v>0.29001082519834726</v>
      </c>
      <c r="AN70" s="34">
        <f>AN91*'Fixed data'!$G$9</f>
        <v>0.29001082519834726</v>
      </c>
      <c r="AO70" s="34">
        <f>AO91*'Fixed data'!$G$9</f>
        <v>0.29001082519834726</v>
      </c>
      <c r="AP70" s="34">
        <f>AP91*'Fixed data'!$G$9</f>
        <v>0.29001082519834726</v>
      </c>
      <c r="AQ70" s="34">
        <f>AQ91*'Fixed data'!$G$9</f>
        <v>0.29001082519834726</v>
      </c>
      <c r="AR70" s="34">
        <f>AR91*'Fixed data'!$G$9</f>
        <v>0.29001082519834726</v>
      </c>
      <c r="AS70" s="34">
        <f>AS91*'Fixed data'!$G$9</f>
        <v>0.29001082519834726</v>
      </c>
      <c r="AT70" s="34">
        <f>AT91*'Fixed data'!$G$9</f>
        <v>0.29001082519834726</v>
      </c>
      <c r="AU70" s="34">
        <f>AU91*'Fixed data'!$G$9</f>
        <v>0.29001082519834726</v>
      </c>
      <c r="AV70" s="34">
        <f>AV91*'Fixed data'!$G$9</f>
        <v>0.29001082519834726</v>
      </c>
      <c r="AW70" s="34">
        <f>AW91*'Fixed data'!$G$9</f>
        <v>0.29001082519834726</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8.3914193580739615E-4</v>
      </c>
      <c r="G71" s="34">
        <f>G92*'Fixed data'!$G$10</f>
        <v>1.4554390036591476E-3</v>
      </c>
      <c r="H71" s="34">
        <f>H92*'Fixed data'!$G$10</f>
        <v>2.0476985506519851E-3</v>
      </c>
      <c r="I71" s="34">
        <f>I92*'Fixed data'!$G$10</f>
        <v>2.6868678400796958E-3</v>
      </c>
      <c r="J71" s="34">
        <f>J92*'Fixed data'!$G$10</f>
        <v>3.3178068148808334E-3</v>
      </c>
      <c r="K71" s="34">
        <f>K92*'Fixed data'!$G$10</f>
        <v>3.9984936013902402E-3</v>
      </c>
      <c r="L71" s="34">
        <f>L92*'Fixed data'!$G$10</f>
        <v>4.7167388086901225E-3</v>
      </c>
      <c r="M71" s="34">
        <f>M92*'Fixed data'!$G$10</f>
        <v>5.6271419324870411E-3</v>
      </c>
      <c r="N71" s="34">
        <f>N92*'Fixed data'!$G$10</f>
        <v>6.197606909048521E-3</v>
      </c>
      <c r="O71" s="34">
        <f>O92*'Fixed data'!$G$10</f>
        <v>6.7297909136639867E-3</v>
      </c>
      <c r="P71" s="34">
        <f>P92*'Fixed data'!$G$10</f>
        <v>7.2052035147653305E-3</v>
      </c>
      <c r="Q71" s="34">
        <f>Q92*'Fixed data'!$G$10</f>
        <v>7.6314121454745341E-3</v>
      </c>
      <c r="R71" s="34">
        <f>R92*'Fixed data'!$G$10</f>
        <v>7.9992528481890087E-3</v>
      </c>
      <c r="S71" s="34">
        <f>S92*'Fixed data'!$G$10</f>
        <v>8.3034836785862293E-3</v>
      </c>
      <c r="T71" s="34">
        <f>T92*'Fixed data'!$G$10</f>
        <v>8.5374422693118603E-3</v>
      </c>
      <c r="U71" s="34">
        <f>U92*'Fixed data'!$G$10</f>
        <v>8.6985428713407982E-3</v>
      </c>
      <c r="V71" s="34">
        <f>V92*'Fixed data'!$G$10</f>
        <v>8.7987288469827136E-3</v>
      </c>
      <c r="W71" s="34">
        <f>W92*'Fixed data'!$G$10</f>
        <v>8.8513554484554065E-3</v>
      </c>
      <c r="X71" s="34">
        <f>X92*'Fixed data'!$G$10</f>
        <v>8.8735431960520819E-3</v>
      </c>
      <c r="Y71" s="34">
        <f>Y92*'Fixed data'!$G$10</f>
        <v>8.8845742374818477E-3</v>
      </c>
      <c r="Z71" s="34">
        <f>Z92*'Fixed data'!$G$10</f>
        <v>8.8877036304681016E-3</v>
      </c>
      <c r="AA71" s="34">
        <f>AA92*'Fixed data'!$G$10</f>
        <v>8.8886640683780507E-3</v>
      </c>
      <c r="AB71" s="34">
        <f>AB92*'Fixed data'!$G$10</f>
        <v>8.8886640683780507E-3</v>
      </c>
      <c r="AC71" s="34">
        <f>AC92*'Fixed data'!$G$10</f>
        <v>8.8886640683780507E-3</v>
      </c>
      <c r="AD71" s="34">
        <f>AD92*'Fixed data'!$G$10</f>
        <v>8.8886640683780507E-3</v>
      </c>
      <c r="AE71" s="34">
        <f>AE92*'Fixed data'!$G$10</f>
        <v>8.8886640683780507E-3</v>
      </c>
      <c r="AF71" s="34">
        <f>AF92*'Fixed data'!$G$10</f>
        <v>8.8886640683780507E-3</v>
      </c>
      <c r="AG71" s="34">
        <f>AG92*'Fixed data'!$G$10</f>
        <v>8.8886640683780507E-3</v>
      </c>
      <c r="AH71" s="34">
        <f>AH92*'Fixed data'!$G$10</f>
        <v>8.8886640683780507E-3</v>
      </c>
      <c r="AI71" s="34">
        <f>AI92*'Fixed data'!$G$10</f>
        <v>8.8886640683780507E-3</v>
      </c>
      <c r="AJ71" s="34">
        <f>AJ92*'Fixed data'!$G$10</f>
        <v>8.8886640683780507E-3</v>
      </c>
      <c r="AK71" s="34">
        <f>AK92*'Fixed data'!$G$10</f>
        <v>8.8886640683780507E-3</v>
      </c>
      <c r="AL71" s="34">
        <f>AL92*'Fixed data'!$G$10</f>
        <v>8.8886640683780507E-3</v>
      </c>
      <c r="AM71" s="34">
        <f>AM92*'Fixed data'!$G$10</f>
        <v>8.8886640683780507E-3</v>
      </c>
      <c r="AN71" s="34">
        <f>AN92*'Fixed data'!$G$10</f>
        <v>8.8886640683780507E-3</v>
      </c>
      <c r="AO71" s="34">
        <f>AO92*'Fixed data'!$G$10</f>
        <v>8.8886640683780507E-3</v>
      </c>
      <c r="AP71" s="34">
        <f>AP92*'Fixed data'!$G$10</f>
        <v>8.8886640683780507E-3</v>
      </c>
      <c r="AQ71" s="34">
        <f>AQ92*'Fixed data'!$G$10</f>
        <v>8.8886640683780507E-3</v>
      </c>
      <c r="AR71" s="34">
        <f>AR92*'Fixed data'!$G$10</f>
        <v>8.8886640683780507E-3</v>
      </c>
      <c r="AS71" s="34">
        <f>AS92*'Fixed data'!$G$10</f>
        <v>8.8886640683780507E-3</v>
      </c>
      <c r="AT71" s="34">
        <f>AT92*'Fixed data'!$G$10</f>
        <v>8.8886640683780507E-3</v>
      </c>
      <c r="AU71" s="34">
        <f>AU92*'Fixed data'!$G$10</f>
        <v>8.8886640683780507E-3</v>
      </c>
      <c r="AV71" s="34">
        <f>AV92*'Fixed data'!$G$10</f>
        <v>8.8886640683780507E-3</v>
      </c>
      <c r="AW71" s="34">
        <f>AW92*'Fixed data'!$G$10</f>
        <v>8.8886640683780507E-3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0.94617821120821455</v>
      </c>
      <c r="G76" s="53">
        <f t="shared" si="10"/>
        <v>1.7237887546198543</v>
      </c>
      <c r="H76" s="53">
        <f t="shared" si="10"/>
        <v>2.4688849268642019</v>
      </c>
      <c r="I76" s="53">
        <f t="shared" si="10"/>
        <v>3.274779315505556</v>
      </c>
      <c r="J76" s="53">
        <f t="shared" si="10"/>
        <v>4.1235955689950021</v>
      </c>
      <c r="K76" s="53">
        <f t="shared" si="10"/>
        <v>4.9997399458001546</v>
      </c>
      <c r="L76" s="53">
        <f t="shared" si="10"/>
        <v>5.8953724146837736</v>
      </c>
      <c r="M76" s="53">
        <f t="shared" si="10"/>
        <v>7.0590558692582857</v>
      </c>
      <c r="N76" s="53">
        <f t="shared" si="10"/>
        <v>7.7926356389739873</v>
      </c>
      <c r="O76" s="53">
        <f t="shared" si="10"/>
        <v>8.4692097388276331</v>
      </c>
      <c r="P76" s="53">
        <f t="shared" si="10"/>
        <v>9.0825874537724083</v>
      </c>
      <c r="Q76" s="53">
        <f t="shared" si="10"/>
        <v>9.6296545965941736</v>
      </c>
      <c r="R76" s="53">
        <f t="shared" si="10"/>
        <v>10.101622490754737</v>
      </c>
      <c r="S76" s="53">
        <f t="shared" si="10"/>
        <v>10.483614047811635</v>
      </c>
      <c r="T76" s="53">
        <f t="shared" si="10"/>
        <v>10.775933280240151</v>
      </c>
      <c r="U76" s="53">
        <f t="shared" si="10"/>
        <v>10.973183191886605</v>
      </c>
      <c r="V76" s="53">
        <f t="shared" si="10"/>
        <v>11.096132623851142</v>
      </c>
      <c r="W76" s="53">
        <f t="shared" si="10"/>
        <v>11.157980264111901</v>
      </c>
      <c r="X76" s="53">
        <f t="shared" si="10"/>
        <v>11.181502688096803</v>
      </c>
      <c r="Y76" s="53">
        <f t="shared" si="10"/>
        <v>11.194619592490227</v>
      </c>
      <c r="Z76" s="53">
        <f t="shared" si="10"/>
        <v>11.197680854009413</v>
      </c>
      <c r="AA76" s="53">
        <f t="shared" si="10"/>
        <v>11.19926136199798</v>
      </c>
      <c r="AB76" s="53">
        <f t="shared" si="10"/>
        <v>11.200093139384341</v>
      </c>
      <c r="AC76" s="53">
        <f t="shared" si="10"/>
        <v>11.200924916770703</v>
      </c>
      <c r="AD76" s="53">
        <f t="shared" si="10"/>
        <v>11.201756694157064</v>
      </c>
      <c r="AE76" s="53">
        <f t="shared" si="10"/>
        <v>11.202588471543425</v>
      </c>
      <c r="AF76" s="53">
        <f t="shared" si="10"/>
        <v>11.203420248929786</v>
      </c>
      <c r="AG76" s="53">
        <f t="shared" si="10"/>
        <v>11.204252026316148</v>
      </c>
      <c r="AH76" s="53">
        <f t="shared" si="10"/>
        <v>11.205083803702507</v>
      </c>
      <c r="AI76" s="53">
        <f t="shared" si="10"/>
        <v>11.205796755747961</v>
      </c>
      <c r="AJ76" s="53">
        <f t="shared" si="10"/>
        <v>11.206628533134323</v>
      </c>
      <c r="AK76" s="53">
        <f t="shared" si="10"/>
        <v>11.207460310520684</v>
      </c>
      <c r="AL76" s="53">
        <f t="shared" si="10"/>
        <v>11.208292087907044</v>
      </c>
      <c r="AM76" s="53">
        <f t="shared" si="10"/>
        <v>11.209123865293405</v>
      </c>
      <c r="AN76" s="53">
        <f t="shared" si="10"/>
        <v>11.210074468020675</v>
      </c>
      <c r="AO76" s="53">
        <f t="shared" si="10"/>
        <v>11.210906245407037</v>
      </c>
      <c r="AP76" s="53">
        <f t="shared" si="10"/>
        <v>11.211738022793398</v>
      </c>
      <c r="AQ76" s="53">
        <f t="shared" si="10"/>
        <v>11.212569800179759</v>
      </c>
      <c r="AR76" s="53">
        <f t="shared" si="10"/>
        <v>11.21340157756612</v>
      </c>
      <c r="AS76" s="53">
        <f t="shared" si="10"/>
        <v>11.214352180293391</v>
      </c>
      <c r="AT76" s="53">
        <f t="shared" si="10"/>
        <v>11.215065132338843</v>
      </c>
      <c r="AU76" s="53">
        <f t="shared" si="10"/>
        <v>11.215896909725204</v>
      </c>
      <c r="AV76" s="53">
        <f t="shared" si="10"/>
        <v>11.216728687111566</v>
      </c>
      <c r="AW76" s="53">
        <f t="shared" si="10"/>
        <v>11.217441639157018</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-0.43415709920000006</v>
      </c>
      <c r="F77" s="54">
        <f>IF('Fixed data'!$G$19=FALSE,F64+F76,F64)</f>
        <v>0.43215223014890036</v>
      </c>
      <c r="G77" s="54">
        <f>IF('Fixed data'!$G$19=FALSE,G64+G76,G64)</f>
        <v>1.1325810428467513</v>
      </c>
      <c r="H77" s="54">
        <f>IF('Fixed data'!$G$19=FALSE,H64+H76,H64)</f>
        <v>1.8115027479402963</v>
      </c>
      <c r="I77" s="54">
        <f>IF('Fixed data'!$G$19=FALSE,I64+I76,I64)</f>
        <v>2.557416462778825</v>
      </c>
      <c r="J77" s="54">
        <f>IF('Fixed data'!$G$19=FALSE,J64+J76,J64)</f>
        <v>3.3586923668727651</v>
      </c>
      <c r="K77" s="54">
        <f>IF('Fixed data'!$G$19=FALSE,K64+K76,K64)</f>
        <v>4.1937839712732838</v>
      </c>
      <c r="L77" s="54">
        <f>IF('Fixed data'!$G$19=FALSE,L64+L76,L64)</f>
        <v>5.0616692884732561</v>
      </c>
      <c r="M77" s="54">
        <f>IF('Fixed data'!$G$19=FALSE,M64+M76,M64)</f>
        <v>6.6099647087808968</v>
      </c>
      <c r="N77" s="54">
        <f>IF('Fixed data'!$G$19=FALSE,N64+N76,N64)</f>
        <v>7.4253154987256869</v>
      </c>
      <c r="O77" s="54">
        <f>IF('Fixed data'!$G$19=FALSE,O64+O76,O64)</f>
        <v>8.1866841351802631</v>
      </c>
      <c r="P77" s="54">
        <f>IF('Fixed data'!$G$19=FALSE,P64+P76,P64)</f>
        <v>8.887122874562408</v>
      </c>
      <c r="Q77" s="54">
        <f>IF('Fixed data'!$G$19=FALSE,Q64+Q76,Q64)</f>
        <v>9.5229749364111971</v>
      </c>
      <c r="R77" s="54">
        <f>IF('Fixed data'!$G$19=FALSE,R64+R76,R64)</f>
        <v>10.084671662803624</v>
      </c>
      <c r="S77" s="54">
        <f>IF('Fixed data'!$G$19=FALSE,S64+S76,S64)</f>
        <v>10.556353117104331</v>
      </c>
      <c r="T77" s="54">
        <f>IF('Fixed data'!$G$19=FALSE,T64+T76,T64)</f>
        <v>10.937552658081874</v>
      </c>
      <c r="U77" s="54">
        <f>IF('Fixed data'!$G$19=FALSE,U64+U76,U64)</f>
        <v>11.222017545457573</v>
      </c>
      <c r="V77" s="54">
        <f>IF('Fixed data'!$G$19=FALSE,V64+V76,V64)</f>
        <v>11.430298169530447</v>
      </c>
      <c r="W77" s="54">
        <f>IF('Fixed data'!$G$19=FALSE,W64+W76,W64)</f>
        <v>11.575477373440739</v>
      </c>
      <c r="X77" s="54">
        <f>IF('Fixed data'!$G$19=FALSE,X64+X76,X64)</f>
        <v>11.680439502352481</v>
      </c>
      <c r="Y77" s="54">
        <f>IF('Fixed data'!$G$19=FALSE,Y64+Y76,Y64)</f>
        <v>11.773578946592908</v>
      </c>
      <c r="Z77" s="54">
        <f>IF('Fixed data'!$G$19=FALSE,Z64+Z76,Z64)</f>
        <v>11.855186975357523</v>
      </c>
      <c r="AA77" s="54">
        <f>IF('Fixed data'!$G$19=FALSE,AA64+AA76,AA64)</f>
        <v>11.934040752071963</v>
      </c>
      <c r="AB77" s="54">
        <f>IF('Fixed data'!$G$19=FALSE,AB64+AB76,AB64)</f>
        <v>12.010889446578027</v>
      </c>
      <c r="AC77" s="54">
        <f>IF('Fixed data'!$G$19=FALSE,AC64+AC76,AC64)</f>
        <v>12.086496800720717</v>
      </c>
      <c r="AD77" s="54">
        <f>IF('Fixed data'!$G$19=FALSE,AD64+AD76,AD64)</f>
        <v>12.16086281450003</v>
      </c>
      <c r="AE77" s="54">
        <f>IF('Fixed data'!$G$19=FALSE,AE64+AE76,AE64)</f>
        <v>12.233987487915972</v>
      </c>
      <c r="AF77" s="54">
        <f>IF('Fixed data'!$G$19=FALSE,AF64+AF76,AF64)</f>
        <v>12.305870820968536</v>
      </c>
      <c r="AG77" s="54">
        <f>IF('Fixed data'!$G$19=FALSE,AG64+AG76,AG64)</f>
        <v>12.376512813657726</v>
      </c>
      <c r="AH77" s="54">
        <f>IF('Fixed data'!$G$19=FALSE,AH64+AH76,AH64)</f>
        <v>12.445913465983541</v>
      </c>
      <c r="AI77" s="54">
        <f>IF('Fixed data'!$G$19=FALSE,AI64+AI76,AI64)</f>
        <v>12.513953952605075</v>
      </c>
      <c r="AJ77" s="54">
        <f>IF('Fixed data'!$G$19=FALSE,AJ64+AJ76,AJ64)</f>
        <v>12.555791965744531</v>
      </c>
      <c r="AK77" s="54">
        <f>IF('Fixed data'!$G$19=FALSE,AK64+AK76,AK64)</f>
        <v>12.597629978883987</v>
      </c>
      <c r="AL77" s="54">
        <f>IF('Fixed data'!$G$19=FALSE,AL64+AL76,AL64)</f>
        <v>12.639467992023443</v>
      </c>
      <c r="AM77" s="54">
        <f>IF('Fixed data'!$G$19=FALSE,AM64+AM76,AM64)</f>
        <v>12.681306005162899</v>
      </c>
      <c r="AN77" s="54">
        <f>IF('Fixed data'!$G$19=FALSE,AN64+AN76,AN64)</f>
        <v>12.723262843643266</v>
      </c>
      <c r="AO77" s="54">
        <f>IF('Fixed data'!$G$19=FALSE,AO64+AO76,AO64)</f>
        <v>12.765100856782722</v>
      </c>
      <c r="AP77" s="54">
        <f>IF('Fixed data'!$G$19=FALSE,AP64+AP76,AP64)</f>
        <v>12.806938869922178</v>
      </c>
      <c r="AQ77" s="54">
        <f>IF('Fixed data'!$G$19=FALSE,AQ64+AQ76,AQ64)</f>
        <v>12.848776883061634</v>
      </c>
      <c r="AR77" s="54">
        <f>IF('Fixed data'!$G$19=FALSE,AR64+AR76,AR64)</f>
        <v>12.89061489620109</v>
      </c>
      <c r="AS77" s="54">
        <f>IF('Fixed data'!$G$19=FALSE,AS64+AS76,AS64)</f>
        <v>12.932571734681456</v>
      </c>
      <c r="AT77" s="54">
        <f>IF('Fixed data'!$G$19=FALSE,AT64+AT76,AT64)</f>
        <v>12.974290922480003</v>
      </c>
      <c r="AU77" s="54">
        <f>IF('Fixed data'!$G$19=FALSE,AU64+AU76,AU64)</f>
        <v>13.016128935619459</v>
      </c>
      <c r="AV77" s="54">
        <f>IF('Fixed data'!$G$19=FALSE,AV64+AV76,AV64)</f>
        <v>13.057966948758917</v>
      </c>
      <c r="AW77" s="54">
        <f>IF('Fixed data'!$G$19=FALSE,AW64+AW76,AW64)</f>
        <v>13.099686136557464</v>
      </c>
      <c r="AX77" s="54">
        <f>IF('Fixed data'!$G$19=FALSE,AX64+AX76,AX64)</f>
        <v>1.6061885027630165</v>
      </c>
      <c r="AY77" s="54">
        <f>IF('Fixed data'!$G$19=FALSE,AY64+AY76,AY64)</f>
        <v>1.6256767088486961</v>
      </c>
      <c r="AZ77" s="54">
        <f>IF('Fixed data'!$G$19=FALSE,AZ64+AZ76,AZ64)</f>
        <v>1.6410158789160891</v>
      </c>
      <c r="BA77" s="54">
        <f>IF('Fixed data'!$G$19=FALSE,BA64+BA76,BA64)</f>
        <v>1.6528743879903747</v>
      </c>
      <c r="BB77" s="54">
        <f>IF('Fixed data'!$G$19=FALSE,BB64+BB76,BB64)</f>
        <v>1.6610861338132108</v>
      </c>
      <c r="BC77" s="54">
        <f>IF('Fixed data'!$G$19=FALSE,BC64+BC76,BC64)</f>
        <v>1.6659376352753226</v>
      </c>
      <c r="BD77" s="54">
        <f>IF('Fixed data'!$G$19=FALSE,BD64+BD76,BD64)</f>
        <v>1.6671581328878704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-0.4194754581642513</v>
      </c>
      <c r="F80" s="55">
        <f t="shared" ref="F80:BD80" si="11">F77*F78</f>
        <v>0.40341873103120296</v>
      </c>
      <c r="G80" s="55">
        <f t="shared" si="11"/>
        <v>1.0215232101735092</v>
      </c>
      <c r="H80" s="55">
        <f t="shared" si="11"/>
        <v>1.5786199901471774</v>
      </c>
      <c r="I80" s="55">
        <f t="shared" si="11"/>
        <v>2.1532760381420122</v>
      </c>
      <c r="J80" s="55">
        <f t="shared" si="11"/>
        <v>2.7322984044825258</v>
      </c>
      <c r="K80" s="55">
        <f t="shared" si="11"/>
        <v>3.2962762924814903</v>
      </c>
      <c r="L80" s="55">
        <f t="shared" si="11"/>
        <v>3.8438901514114772</v>
      </c>
      <c r="M80" s="55">
        <f t="shared" si="11"/>
        <v>4.8499358319128474</v>
      </c>
      <c r="N80" s="55">
        <f t="shared" si="11"/>
        <v>5.2639458547773996</v>
      </c>
      <c r="O80" s="55">
        <f t="shared" si="11"/>
        <v>5.6074342080469606</v>
      </c>
      <c r="P80" s="55">
        <f t="shared" si="11"/>
        <v>5.8813494882286754</v>
      </c>
      <c r="Q80" s="55">
        <f t="shared" si="11"/>
        <v>6.0890297226501566</v>
      </c>
      <c r="R80" s="55">
        <f t="shared" si="11"/>
        <v>6.2301265141992559</v>
      </c>
      <c r="S80" s="55">
        <f t="shared" si="11"/>
        <v>6.3009881424902927</v>
      </c>
      <c r="T80" s="55">
        <f t="shared" si="11"/>
        <v>6.3077512776076041</v>
      </c>
      <c r="U80" s="55">
        <f t="shared" si="11"/>
        <v>6.2529505892100987</v>
      </c>
      <c r="V80" s="55">
        <f t="shared" si="11"/>
        <v>6.153628347948306</v>
      </c>
      <c r="W80" s="55">
        <f t="shared" si="11"/>
        <v>6.0210504247386085</v>
      </c>
      <c r="X80" s="55">
        <f t="shared" si="11"/>
        <v>5.8701904090503971</v>
      </c>
      <c r="Y80" s="55">
        <f t="shared" si="11"/>
        <v>5.7169073586672106</v>
      </c>
      <c r="Z80" s="55">
        <f t="shared" si="11"/>
        <v>5.5618684472201236</v>
      </c>
      <c r="AA80" s="55">
        <f t="shared" si="11"/>
        <v>5.4095292234813543</v>
      </c>
      <c r="AB80" s="55">
        <f t="shared" si="11"/>
        <v>5.2602547175462702</v>
      </c>
      <c r="AC80" s="55">
        <f t="shared" si="11"/>
        <v>5.1143647320463232</v>
      </c>
      <c r="AD80" s="55">
        <f t="shared" si="11"/>
        <v>4.9718188279043964</v>
      </c>
      <c r="AE80" s="55">
        <f t="shared" si="11"/>
        <v>4.8325748300108353</v>
      </c>
      <c r="AF80" s="55">
        <f t="shared" si="11"/>
        <v>4.6965890111929891</v>
      </c>
      <c r="AG80" s="55">
        <f t="shared" si="11"/>
        <v>4.5638162650407192</v>
      </c>
      <c r="AH80" s="55">
        <f t="shared" si="11"/>
        <v>4.4342102681544082</v>
      </c>
      <c r="AI80" s="55">
        <f t="shared" si="11"/>
        <v>5.0054207161796489</v>
      </c>
      <c r="AJ80" s="55">
        <f t="shared" si="11"/>
        <v>4.8758790132179737</v>
      </c>
      <c r="AK80" s="55">
        <f t="shared" si="11"/>
        <v>4.7496371486939157</v>
      </c>
      <c r="AL80" s="55">
        <f t="shared" si="11"/>
        <v>4.6266127939405166</v>
      </c>
      <c r="AM80" s="55">
        <f t="shared" si="11"/>
        <v>4.5067256167626981</v>
      </c>
      <c r="AN80" s="55">
        <f t="shared" si="11"/>
        <v>4.3899382335758723</v>
      </c>
      <c r="AO80" s="55">
        <f t="shared" si="11"/>
        <v>4.276090975445566</v>
      </c>
      <c r="AP80" s="55">
        <f t="shared" si="11"/>
        <v>4.1651514523913598</v>
      </c>
      <c r="AQ80" s="55">
        <f t="shared" si="11"/>
        <v>4.0570468625512612</v>
      </c>
      <c r="AR80" s="55">
        <f t="shared" si="11"/>
        <v>3.9517061782111802</v>
      </c>
      <c r="AS80" s="55">
        <f t="shared" si="11"/>
        <v>3.8490954699656097</v>
      </c>
      <c r="AT80" s="55">
        <f t="shared" si="11"/>
        <v>3.7490410373039396</v>
      </c>
      <c r="AU80" s="55">
        <f t="shared" si="11"/>
        <v>3.6515830263259117</v>
      </c>
      <c r="AV80" s="55">
        <f t="shared" si="11"/>
        <v>3.5566217333654815</v>
      </c>
      <c r="AW80" s="55">
        <f t="shared" si="11"/>
        <v>3.4640629736987223</v>
      </c>
      <c r="AX80" s="55">
        <f t="shared" si="11"/>
        <v>0.4123672593952275</v>
      </c>
      <c r="AY80" s="55">
        <f t="shared" si="11"/>
        <v>0.40521416870018023</v>
      </c>
      <c r="AZ80" s="55">
        <f t="shared" si="11"/>
        <v>0.39712387503588081</v>
      </c>
      <c r="BA80" s="55">
        <f t="shared" si="11"/>
        <v>0.38834332040087399</v>
      </c>
      <c r="BB80" s="55">
        <f t="shared" si="11"/>
        <v>0.37890550726338401</v>
      </c>
      <c r="BC80" s="55">
        <f t="shared" si="11"/>
        <v>0.36894385348980785</v>
      </c>
      <c r="BD80" s="55">
        <f t="shared" si="11"/>
        <v>0.35846033861889975</v>
      </c>
    </row>
    <row r="81" spans="1:56" x14ac:dyDescent="0.3">
      <c r="A81" s="74"/>
      <c r="B81" s="15" t="s">
        <v>18</v>
      </c>
      <c r="C81" s="15"/>
      <c r="D81" s="14" t="s">
        <v>40</v>
      </c>
      <c r="E81" s="56">
        <f>+E80</f>
        <v>-0.4194754581642513</v>
      </c>
      <c r="F81" s="56">
        <f t="shared" ref="F81:BD81" si="12">+E81+F80</f>
        <v>-1.6056727133048343E-2</v>
      </c>
      <c r="G81" s="56">
        <f t="shared" si="12"/>
        <v>1.0054664830404609</v>
      </c>
      <c r="H81" s="56">
        <f t="shared" si="12"/>
        <v>2.5840864731876385</v>
      </c>
      <c r="I81" s="56">
        <f t="shared" si="12"/>
        <v>4.7373625113296507</v>
      </c>
      <c r="J81" s="56">
        <f t="shared" si="12"/>
        <v>7.4696609158121765</v>
      </c>
      <c r="K81" s="56">
        <f t="shared" si="12"/>
        <v>10.765937208293668</v>
      </c>
      <c r="L81" s="56">
        <f t="shared" si="12"/>
        <v>14.609827359705145</v>
      </c>
      <c r="M81" s="56">
        <f t="shared" si="12"/>
        <v>19.459763191617991</v>
      </c>
      <c r="N81" s="56">
        <f t="shared" si="12"/>
        <v>24.723709046395392</v>
      </c>
      <c r="O81" s="56">
        <f t="shared" si="12"/>
        <v>30.331143254442352</v>
      </c>
      <c r="P81" s="56">
        <f t="shared" si="12"/>
        <v>36.212492742671031</v>
      </c>
      <c r="Q81" s="56">
        <f t="shared" si="12"/>
        <v>42.301522465321185</v>
      </c>
      <c r="R81" s="56">
        <f t="shared" si="12"/>
        <v>48.53164897952044</v>
      </c>
      <c r="S81" s="56">
        <f t="shared" si="12"/>
        <v>54.83263712201073</v>
      </c>
      <c r="T81" s="56">
        <f t="shared" si="12"/>
        <v>61.140388399618331</v>
      </c>
      <c r="U81" s="56">
        <f t="shared" si="12"/>
        <v>67.393338988828432</v>
      </c>
      <c r="V81" s="56">
        <f t="shared" si="12"/>
        <v>73.546967336776731</v>
      </c>
      <c r="W81" s="56">
        <f t="shared" si="12"/>
        <v>79.568017761515335</v>
      </c>
      <c r="X81" s="56">
        <f t="shared" si="12"/>
        <v>85.43820817056573</v>
      </c>
      <c r="Y81" s="56">
        <f t="shared" si="12"/>
        <v>91.155115529232944</v>
      </c>
      <c r="Z81" s="56">
        <f t="shared" si="12"/>
        <v>96.716983976453065</v>
      </c>
      <c r="AA81" s="56">
        <f t="shared" si="12"/>
        <v>102.12651319993442</v>
      </c>
      <c r="AB81" s="56">
        <f t="shared" si="12"/>
        <v>107.3867679174807</v>
      </c>
      <c r="AC81" s="56">
        <f t="shared" si="12"/>
        <v>112.50113264952702</v>
      </c>
      <c r="AD81" s="56">
        <f t="shared" si="12"/>
        <v>117.47295147743142</v>
      </c>
      <c r="AE81" s="56">
        <f t="shared" si="12"/>
        <v>122.30552630744226</v>
      </c>
      <c r="AF81" s="56">
        <f t="shared" si="12"/>
        <v>127.00211531863525</v>
      </c>
      <c r="AG81" s="56">
        <f t="shared" si="12"/>
        <v>131.56593158367596</v>
      </c>
      <c r="AH81" s="56">
        <f t="shared" si="12"/>
        <v>136.00014185183036</v>
      </c>
      <c r="AI81" s="56">
        <f t="shared" si="12"/>
        <v>141.00556256801002</v>
      </c>
      <c r="AJ81" s="56">
        <f t="shared" si="12"/>
        <v>145.88144158122799</v>
      </c>
      <c r="AK81" s="56">
        <f t="shared" si="12"/>
        <v>150.63107872992191</v>
      </c>
      <c r="AL81" s="56">
        <f t="shared" si="12"/>
        <v>155.25769152386243</v>
      </c>
      <c r="AM81" s="56">
        <f t="shared" si="12"/>
        <v>159.76441714062514</v>
      </c>
      <c r="AN81" s="56">
        <f t="shared" si="12"/>
        <v>164.154355374201</v>
      </c>
      <c r="AO81" s="56">
        <f t="shared" si="12"/>
        <v>168.43044634964656</v>
      </c>
      <c r="AP81" s="56">
        <f t="shared" si="12"/>
        <v>172.59559780203793</v>
      </c>
      <c r="AQ81" s="56">
        <f t="shared" si="12"/>
        <v>176.65264466458919</v>
      </c>
      <c r="AR81" s="56">
        <f t="shared" si="12"/>
        <v>180.60435084280036</v>
      </c>
      <c r="AS81" s="56">
        <f t="shared" si="12"/>
        <v>184.45344631276598</v>
      </c>
      <c r="AT81" s="56">
        <f t="shared" si="12"/>
        <v>188.20248735006993</v>
      </c>
      <c r="AU81" s="56">
        <f t="shared" si="12"/>
        <v>191.85407037639584</v>
      </c>
      <c r="AV81" s="56">
        <f t="shared" si="12"/>
        <v>195.41069210976133</v>
      </c>
      <c r="AW81" s="56">
        <f t="shared" si="12"/>
        <v>198.87475508346006</v>
      </c>
      <c r="AX81" s="56">
        <f t="shared" si="12"/>
        <v>199.2871223428553</v>
      </c>
      <c r="AY81" s="56">
        <f t="shared" si="12"/>
        <v>199.69233651155548</v>
      </c>
      <c r="AZ81" s="56">
        <f t="shared" si="12"/>
        <v>200.08946038659136</v>
      </c>
      <c r="BA81" s="56">
        <f t="shared" si="12"/>
        <v>200.47780370699223</v>
      </c>
      <c r="BB81" s="56">
        <f t="shared" si="12"/>
        <v>200.85670921425563</v>
      </c>
      <c r="BC81" s="56">
        <f t="shared" si="12"/>
        <v>201.22565306774544</v>
      </c>
      <c r="BD81" s="56">
        <f t="shared" si="12"/>
        <v>201.58411340636434</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41106.010743702878</v>
      </c>
      <c r="G88" s="43">
        <f>'Option 1'!G88</f>
        <v>74998.789842674058</v>
      </c>
      <c r="H88" s="43">
        <f>'Option 1'!H88</f>
        <v>107471.57061950918</v>
      </c>
      <c r="I88" s="43">
        <f>'Option 1'!I88</f>
        <v>142595.36037916626</v>
      </c>
      <c r="J88" s="43">
        <f>'Option 1'!J88</f>
        <v>179641.5709977381</v>
      </c>
      <c r="K88" s="43">
        <f>'Option 1'!K88</f>
        <v>217830.97254619558</v>
      </c>
      <c r="L88" s="43">
        <f>'Option 1'!L88</f>
        <v>256830.24902196327</v>
      </c>
      <c r="M88" s="43">
        <f>'Option 1'!M88</f>
        <v>307534.17010215053</v>
      </c>
      <c r="N88" s="43">
        <f>'Option 1'!N88</f>
        <v>339490.28695683775</v>
      </c>
      <c r="O88" s="43">
        <f>'Option 1'!O88</f>
        <v>368947.51305300719</v>
      </c>
      <c r="P88" s="43">
        <f>'Option 1'!P88</f>
        <v>395657.26198021369</v>
      </c>
      <c r="Q88" s="43">
        <f>'Option 1'!Q88</f>
        <v>419469.43737094197</v>
      </c>
      <c r="R88" s="43">
        <f>'Option 1'!R88</f>
        <v>440004.88808779488</v>
      </c>
      <c r="S88" s="43">
        <f>'Option 1'!S88</f>
        <v>456606.39461692271</v>
      </c>
      <c r="T88" s="43">
        <f>'Option 1'!T88</f>
        <v>469305.49804050266</v>
      </c>
      <c r="U88" s="43">
        <f>'Option 1'!U88</f>
        <v>477850.61059020343</v>
      </c>
      <c r="V88" s="43">
        <f>'Option 1'!V88</f>
        <v>483162.5208556623</v>
      </c>
      <c r="W88" s="43">
        <f>'Option 1'!W88</f>
        <v>485812.36234051373</v>
      </c>
      <c r="X88" s="43">
        <f>'Option 1'!X88</f>
        <v>486793.64920856187</v>
      </c>
      <c r="Y88" s="43">
        <f>'Option 1'!Y88</f>
        <v>487326.34007609589</v>
      </c>
      <c r="Z88" s="43">
        <f>'Option 1'!Z88</f>
        <v>487426.59351157385</v>
      </c>
      <c r="AA88" s="43">
        <f>'Option 1'!AA88</f>
        <v>487458.60778658325</v>
      </c>
      <c r="AB88" s="43">
        <f>'Option 1'!AB88</f>
        <v>487458.60778658325</v>
      </c>
      <c r="AC88" s="43">
        <f>'Option 1'!AC88</f>
        <v>487458.60778658325</v>
      </c>
      <c r="AD88" s="43">
        <f>'Option 1'!AD88</f>
        <v>487458.60778658325</v>
      </c>
      <c r="AE88" s="43">
        <f>'Option 1'!AE88</f>
        <v>487458.60778658325</v>
      </c>
      <c r="AF88" s="43">
        <f>'Option 1'!AF88</f>
        <v>487458.60778658325</v>
      </c>
      <c r="AG88" s="43">
        <f>'Option 1'!AG88</f>
        <v>487458.60778658325</v>
      </c>
      <c r="AH88" s="43">
        <f>'Option 1'!AH88</f>
        <v>487458.60778658325</v>
      </c>
      <c r="AI88" s="43">
        <f>'Option 1'!AI88</f>
        <v>487458.60778658325</v>
      </c>
      <c r="AJ88" s="43">
        <f>'Option 1'!AJ88</f>
        <v>487458.60778658325</v>
      </c>
      <c r="AK88" s="43">
        <f>'Option 1'!AK88</f>
        <v>487458.60778658325</v>
      </c>
      <c r="AL88" s="43">
        <f>'Option 1'!AL88</f>
        <v>487458.60778658325</v>
      </c>
      <c r="AM88" s="43">
        <f>'Option 1'!AM88</f>
        <v>487458.60778658325</v>
      </c>
      <c r="AN88" s="43">
        <f>'Option 1'!AN88</f>
        <v>487458.60778658325</v>
      </c>
      <c r="AO88" s="43">
        <f>'Option 1'!AO88</f>
        <v>487458.60778658325</v>
      </c>
      <c r="AP88" s="43">
        <f>'Option 1'!AP88</f>
        <v>487458.60778658325</v>
      </c>
      <c r="AQ88" s="43">
        <f>'Option 1'!AQ88</f>
        <v>487458.60778658325</v>
      </c>
      <c r="AR88" s="43">
        <f>'Option 1'!AR88</f>
        <v>487458.60778658325</v>
      </c>
      <c r="AS88" s="43">
        <f>'Option 1'!AS88</f>
        <v>487458.60778658325</v>
      </c>
      <c r="AT88" s="43">
        <f>'Option 1'!AT88</f>
        <v>487458.60778658325</v>
      </c>
      <c r="AU88" s="43">
        <f>'Option 1'!AU88</f>
        <v>487458.60778658325</v>
      </c>
      <c r="AV88" s="43">
        <f>'Option 1'!AV88</f>
        <v>487458.60778658325</v>
      </c>
      <c r="AW88" s="43">
        <f>'Option 1'!AW88</f>
        <v>487458.60778658325</v>
      </c>
      <c r="AX88" s="43"/>
      <c r="AY88" s="43"/>
      <c r="AZ88" s="43"/>
      <c r="BA88" s="43"/>
      <c r="BB88" s="43"/>
      <c r="BC88" s="43"/>
      <c r="BD88" s="43"/>
    </row>
    <row r="89" spans="1:56" x14ac:dyDescent="0.3">
      <c r="A89" s="172"/>
      <c r="B89" s="4" t="s">
        <v>214</v>
      </c>
      <c r="D89" s="4" t="s">
        <v>88</v>
      </c>
      <c r="E89" s="43">
        <f>'Option 1'!E89</f>
        <v>0</v>
      </c>
      <c r="F89" s="43">
        <f>'Option 1'!F89</f>
        <v>751535.40679248888</v>
      </c>
      <c r="G89" s="43">
        <f>'Option 1'!G89</f>
        <v>1371191.9963058094</v>
      </c>
      <c r="H89" s="43">
        <f>'Option 1'!H89</f>
        <v>1964890.9902141974</v>
      </c>
      <c r="I89" s="43">
        <f>'Option 1'!I89</f>
        <v>2607055.6233427799</v>
      </c>
      <c r="J89" s="43">
        <f>'Option 1'!J89</f>
        <v>3284370.7747808676</v>
      </c>
      <c r="K89" s="43">
        <f>'Option 1'!K89</f>
        <v>3982584.5848248145</v>
      </c>
      <c r="L89" s="43">
        <f>'Option 1'!L89</f>
        <v>4695603.4068420716</v>
      </c>
      <c r="M89" s="43">
        <f>'Option 1'!M89</f>
        <v>5622619.7113206936</v>
      </c>
      <c r="N89" s="43">
        <f>'Option 1'!N89</f>
        <v>6206871.6287721964</v>
      </c>
      <c r="O89" s="43">
        <f>'Option 1'!O89</f>
        <v>6745436.3896188801</v>
      </c>
      <c r="P89" s="43">
        <f>'Option 1'!P89</f>
        <v>7233768.76429132</v>
      </c>
      <c r="Q89" s="43">
        <f>'Option 1'!Q89</f>
        <v>7669125.4207037035</v>
      </c>
      <c r="R89" s="43">
        <f>'Option 1'!R89</f>
        <v>8044573.1395906676</v>
      </c>
      <c r="S89" s="43">
        <f>'Option 1'!S89</f>
        <v>8348096.361998817</v>
      </c>
      <c r="T89" s="43">
        <f>'Option 1'!T89</f>
        <v>8580272.1545738615</v>
      </c>
      <c r="U89" s="43">
        <f>'Option 1'!U89</f>
        <v>8736501.6536084153</v>
      </c>
      <c r="V89" s="43">
        <f>'Option 1'!V89</f>
        <v>8833619.4627861045</v>
      </c>
      <c r="W89" s="43">
        <f>'Option 1'!W89</f>
        <v>8882066.9636979401</v>
      </c>
      <c r="X89" s="43">
        <f>'Option 1'!X89</f>
        <v>8900007.7382823694</v>
      </c>
      <c r="Y89" s="43">
        <f>'Option 1'!Y89</f>
        <v>8909746.8016990703</v>
      </c>
      <c r="Z89" s="43">
        <f>'Option 1'!Z89</f>
        <v>8911579.6909673996</v>
      </c>
      <c r="AA89" s="43">
        <f>'Option 1'!AA89</f>
        <v>8912164.9952288568</v>
      </c>
      <c r="AB89" s="43">
        <f>'Option 1'!AB89</f>
        <v>8912164.9952288568</v>
      </c>
      <c r="AC89" s="43">
        <f>'Option 1'!AC89</f>
        <v>8912164.9952288568</v>
      </c>
      <c r="AD89" s="43">
        <f>'Option 1'!AD89</f>
        <v>8912164.9952288568</v>
      </c>
      <c r="AE89" s="43">
        <f>'Option 1'!AE89</f>
        <v>8912164.9952288568</v>
      </c>
      <c r="AF89" s="43">
        <f>'Option 1'!AF89</f>
        <v>8912164.9952288568</v>
      </c>
      <c r="AG89" s="43">
        <f>'Option 1'!AG89</f>
        <v>8912164.9952288568</v>
      </c>
      <c r="AH89" s="43">
        <f>'Option 1'!AH89</f>
        <v>8912164.9952288568</v>
      </c>
      <c r="AI89" s="43">
        <f>'Option 1'!AI89</f>
        <v>8912164.9952288568</v>
      </c>
      <c r="AJ89" s="43">
        <f>'Option 1'!AJ89</f>
        <v>8912164.9952288568</v>
      </c>
      <c r="AK89" s="43">
        <f>'Option 1'!AK89</f>
        <v>8912164.9952288568</v>
      </c>
      <c r="AL89" s="43">
        <f>'Option 1'!AL89</f>
        <v>8912164.9952288568</v>
      </c>
      <c r="AM89" s="43">
        <f>'Option 1'!AM89</f>
        <v>8912164.9952288568</v>
      </c>
      <c r="AN89" s="43">
        <f>'Option 1'!AN89</f>
        <v>8912164.9952288568</v>
      </c>
      <c r="AO89" s="43">
        <f>'Option 1'!AO89</f>
        <v>8912164.9952288568</v>
      </c>
      <c r="AP89" s="43">
        <f>'Option 1'!AP89</f>
        <v>8912164.9952288568</v>
      </c>
      <c r="AQ89" s="43">
        <f>'Option 1'!AQ89</f>
        <v>8912164.9952288568</v>
      </c>
      <c r="AR89" s="43">
        <f>'Option 1'!AR89</f>
        <v>8912164.9952288568</v>
      </c>
      <c r="AS89" s="43">
        <f>'Option 1'!AS89</f>
        <v>8912164.9952288568</v>
      </c>
      <c r="AT89" s="43">
        <f>'Option 1'!AT89</f>
        <v>8912164.9952288568</v>
      </c>
      <c r="AU89" s="43">
        <f>'Option 1'!AU89</f>
        <v>8912164.9952288568</v>
      </c>
      <c r="AV89" s="43">
        <f>'Option 1'!AV89</f>
        <v>8912164.9952288568</v>
      </c>
      <c r="AW89" s="43">
        <f>'Option 1'!AW89</f>
        <v>8912164.9952288568</v>
      </c>
      <c r="AX89" s="43"/>
      <c r="AY89" s="43"/>
      <c r="AZ89" s="43"/>
      <c r="BA89" s="43"/>
      <c r="BB89" s="43"/>
      <c r="BC89" s="43"/>
      <c r="BD89" s="43"/>
    </row>
    <row r="90" spans="1:56" ht="16.5" x14ac:dyDescent="0.3">
      <c r="A90" s="172"/>
      <c r="B90" s="4" t="s">
        <v>331</v>
      </c>
      <c r="D90" s="4" t="s">
        <v>89</v>
      </c>
      <c r="E90" s="43">
        <f>'Option 1'!E90</f>
        <v>0</v>
      </c>
      <c r="F90" s="43">
        <f>'Option 1'!F90</f>
        <v>9.0298638067927968</v>
      </c>
      <c r="G90" s="43">
        <f>'Option 1'!G90</f>
        <v>16.130628318365577</v>
      </c>
      <c r="H90" s="43">
        <f>'Option 1'!H90</f>
        <v>22.569041311065725</v>
      </c>
      <c r="I90" s="43">
        <f>'Option 1'!I90</f>
        <v>30.160241917844075</v>
      </c>
      <c r="J90" s="43">
        <f>'Option 1'!J90</f>
        <v>38.189047089035526</v>
      </c>
      <c r="K90" s="43">
        <f>'Option 1'!K90</f>
        <v>46.665344076982748</v>
      </c>
      <c r="L90" s="43">
        <f>'Option 1'!L90</f>
        <v>55.722069512131917</v>
      </c>
      <c r="M90" s="43">
        <f>'Option 1'!M90</f>
        <v>67.068052547340443</v>
      </c>
      <c r="N90" s="43">
        <f>'Option 1'!N90</f>
        <v>74.172319161380571</v>
      </c>
      <c r="O90" s="43">
        <f>'Option 1'!O90</f>
        <v>80.849840507543618</v>
      </c>
      <c r="P90" s="43">
        <f>'Option 1'!P90</f>
        <v>86.985447537555089</v>
      </c>
      <c r="Q90" s="43">
        <f>'Option 1'!Q90</f>
        <v>92.50601912707387</v>
      </c>
      <c r="R90" s="43">
        <f>'Option 1'!R90</f>
        <v>97.401517825238997</v>
      </c>
      <c r="S90" s="43">
        <f>'Option 1'!S90</f>
        <v>101.53258471827192</v>
      </c>
      <c r="T90" s="43">
        <f>'Option 1'!T90</f>
        <v>104.85375994740681</v>
      </c>
      <c r="U90" s="43">
        <f>'Option 1'!U90</f>
        <v>107.21866082641333</v>
      </c>
      <c r="V90" s="43">
        <f>'Option 1'!V90</f>
        <v>108.70902198150867</v>
      </c>
      <c r="W90" s="43">
        <f>'Option 1'!W90</f>
        <v>109.46962874383807</v>
      </c>
      <c r="X90" s="43">
        <f>'Option 1'!X90</f>
        <v>109.7750527768533</v>
      </c>
      <c r="Y90" s="43">
        <f>'Option 1'!Y90</f>
        <v>109.9390487520363</v>
      </c>
      <c r="Z90" s="43">
        <f>'Option 1'!Z90</f>
        <v>109.97481374416748</v>
      </c>
      <c r="AA90" s="43">
        <f>'Option 1'!AA90</f>
        <v>109.98659071138707</v>
      </c>
      <c r="AB90" s="43">
        <f>'Option 1'!AB90</f>
        <v>109.98659071138707</v>
      </c>
      <c r="AC90" s="43">
        <f>'Option 1'!AC90</f>
        <v>109.98659071138707</v>
      </c>
      <c r="AD90" s="43">
        <f>'Option 1'!AD90</f>
        <v>109.98659071138707</v>
      </c>
      <c r="AE90" s="43">
        <f>'Option 1'!AE90</f>
        <v>109.98659071138707</v>
      </c>
      <c r="AF90" s="43">
        <f>'Option 1'!AF90</f>
        <v>109.98659071138707</v>
      </c>
      <c r="AG90" s="43">
        <f>'Option 1'!AG90</f>
        <v>109.98659071138707</v>
      </c>
      <c r="AH90" s="43">
        <f>'Option 1'!AH90</f>
        <v>109.98659071138707</v>
      </c>
      <c r="AI90" s="43">
        <f>'Option 1'!AI90</f>
        <v>109.98659071138707</v>
      </c>
      <c r="AJ90" s="43">
        <f>'Option 1'!AJ90</f>
        <v>109.98659071138707</v>
      </c>
      <c r="AK90" s="43">
        <f>'Option 1'!AK90</f>
        <v>109.98659071138707</v>
      </c>
      <c r="AL90" s="43">
        <f>'Option 1'!AL90</f>
        <v>109.98659071138707</v>
      </c>
      <c r="AM90" s="43">
        <f>'Option 1'!AM90</f>
        <v>109.98659071138707</v>
      </c>
      <c r="AN90" s="43">
        <f>'Option 1'!AN90</f>
        <v>109.98659071138707</v>
      </c>
      <c r="AO90" s="43">
        <f>'Option 1'!AO90</f>
        <v>109.98659071138707</v>
      </c>
      <c r="AP90" s="43">
        <f>'Option 1'!AP90</f>
        <v>109.98659071138707</v>
      </c>
      <c r="AQ90" s="43">
        <f>'Option 1'!AQ90</f>
        <v>109.98659071138707</v>
      </c>
      <c r="AR90" s="43">
        <f>'Option 1'!AR90</f>
        <v>109.98659071138707</v>
      </c>
      <c r="AS90" s="43">
        <f>'Option 1'!AS90</f>
        <v>109.98659071138707</v>
      </c>
      <c r="AT90" s="43">
        <f>'Option 1'!AT90</f>
        <v>109.98659071138707</v>
      </c>
      <c r="AU90" s="43">
        <f>'Option 1'!AU90</f>
        <v>109.98659071138707</v>
      </c>
      <c r="AV90" s="43">
        <f>'Option 1'!AV90</f>
        <v>109.98659071138707</v>
      </c>
      <c r="AW90" s="43">
        <f>'Option 1'!AW90</f>
        <v>109.98659071138707</v>
      </c>
      <c r="AX90" s="37"/>
      <c r="AY90" s="37"/>
      <c r="AZ90" s="37"/>
      <c r="BA90" s="37"/>
      <c r="BB90" s="37"/>
      <c r="BC90" s="37"/>
      <c r="BD90" s="37"/>
    </row>
    <row r="91" spans="1:56" ht="16.5" x14ac:dyDescent="0.3">
      <c r="A91" s="172"/>
      <c r="B91" s="4" t="s">
        <v>332</v>
      </c>
      <c r="D91" s="4" t="s">
        <v>42</v>
      </c>
      <c r="E91" s="43">
        <f>'Option 1'!E91</f>
        <v>0</v>
      </c>
      <c r="F91" s="43">
        <f>'Option 1'!F91</f>
        <v>1.52674521755349E-2</v>
      </c>
      <c r="G91" s="43">
        <f>'Option 1'!G91</f>
        <v>2.6481724026962215E-2</v>
      </c>
      <c r="H91" s="43">
        <f>'Option 1'!H91</f>
        <v>3.7258058299011167E-2</v>
      </c>
      <c r="I91" s="43">
        <f>'Option 1'!I91</f>
        <v>4.8891421997515901E-2</v>
      </c>
      <c r="J91" s="43">
        <f>'Option 1'!J91</f>
        <v>6.0375692765515701E-2</v>
      </c>
      <c r="K91" s="43">
        <f>'Option 1'!K91</f>
        <v>7.2766271186512799E-2</v>
      </c>
      <c r="L91" s="43">
        <f>'Option 1'!L91</f>
        <v>8.5840660925274009E-2</v>
      </c>
      <c r="M91" s="43">
        <f>'Option 1'!M91</f>
        <v>0.10241433421941119</v>
      </c>
      <c r="N91" s="43">
        <f>'Option 1'!N91</f>
        <v>0.11279894571247873</v>
      </c>
      <c r="O91" s="43">
        <f>'Option 1'!O91</f>
        <v>0.1224877715799374</v>
      </c>
      <c r="P91" s="43">
        <f>'Option 1'!P91</f>
        <v>0.13114332883814483</v>
      </c>
      <c r="Q91" s="43">
        <f>'Option 1'!Q91</f>
        <v>0.13890302395998921</v>
      </c>
      <c r="R91" s="43">
        <f>'Option 1'!R91</f>
        <v>0.14560037378109691</v>
      </c>
      <c r="S91" s="43">
        <f>'Option 1'!S91</f>
        <v>0.15113988780883567</v>
      </c>
      <c r="T91" s="43">
        <f>'Option 1'!T91</f>
        <v>0.15539935249143369</v>
      </c>
      <c r="U91" s="43">
        <f>'Option 1'!U91</f>
        <v>0.15833230159018361</v>
      </c>
      <c r="V91" s="43">
        <f>'Option 1'!V91</f>
        <v>0.16015623763111858</v>
      </c>
      <c r="W91" s="43">
        <f>'Option 1'!W91</f>
        <v>0.1611143657759993</v>
      </c>
      <c r="X91" s="43">
        <f>'Option 1'!X91</f>
        <v>0.1615183349069077</v>
      </c>
      <c r="Y91" s="43">
        <f>'Option 1'!Y91</f>
        <v>0.16171922819201887</v>
      </c>
      <c r="Z91" s="43">
        <f>'Option 1'!Z91</f>
        <v>0.16177619506339683</v>
      </c>
      <c r="AA91" s="43">
        <f>'Option 1'!AA91</f>
        <v>0.1617936778947183</v>
      </c>
      <c r="AB91" s="43">
        <f>'Option 1'!AB91</f>
        <v>0.1617936778947183</v>
      </c>
      <c r="AC91" s="43">
        <f>'Option 1'!AC91</f>
        <v>0.1617936778947183</v>
      </c>
      <c r="AD91" s="43">
        <f>'Option 1'!AD91</f>
        <v>0.1617936778947183</v>
      </c>
      <c r="AE91" s="43">
        <f>'Option 1'!AE91</f>
        <v>0.1617936778947183</v>
      </c>
      <c r="AF91" s="43">
        <f>'Option 1'!AF91</f>
        <v>0.1617936778947183</v>
      </c>
      <c r="AG91" s="43">
        <f>'Option 1'!AG91</f>
        <v>0.1617936778947183</v>
      </c>
      <c r="AH91" s="43">
        <f>'Option 1'!AH91</f>
        <v>0.1617936778947183</v>
      </c>
      <c r="AI91" s="43">
        <f>'Option 1'!AI91</f>
        <v>0.1617936778947183</v>
      </c>
      <c r="AJ91" s="43">
        <f>'Option 1'!AJ91</f>
        <v>0.1617936778947183</v>
      </c>
      <c r="AK91" s="43">
        <f>'Option 1'!AK91</f>
        <v>0.1617936778947183</v>
      </c>
      <c r="AL91" s="43">
        <f>'Option 1'!AL91</f>
        <v>0.1617936778947183</v>
      </c>
      <c r="AM91" s="43">
        <f>'Option 1'!AM91</f>
        <v>0.1617936778947183</v>
      </c>
      <c r="AN91" s="43">
        <f>'Option 1'!AN91</f>
        <v>0.1617936778947183</v>
      </c>
      <c r="AO91" s="43">
        <f>'Option 1'!AO91</f>
        <v>0.1617936778947183</v>
      </c>
      <c r="AP91" s="43">
        <f>'Option 1'!AP91</f>
        <v>0.1617936778947183</v>
      </c>
      <c r="AQ91" s="43">
        <f>'Option 1'!AQ91</f>
        <v>0.1617936778947183</v>
      </c>
      <c r="AR91" s="43">
        <f>'Option 1'!AR91</f>
        <v>0.1617936778947183</v>
      </c>
      <c r="AS91" s="43">
        <f>'Option 1'!AS91</f>
        <v>0.1617936778947183</v>
      </c>
      <c r="AT91" s="43">
        <f>'Option 1'!AT91</f>
        <v>0.1617936778947183</v>
      </c>
      <c r="AU91" s="43">
        <f>'Option 1'!AU91</f>
        <v>0.1617936778947183</v>
      </c>
      <c r="AV91" s="43">
        <f>'Option 1'!AV91</f>
        <v>0.1617936778947183</v>
      </c>
      <c r="AW91" s="43">
        <f>'Option 1'!AW91</f>
        <v>0.1617936778947183</v>
      </c>
      <c r="AX91" s="35"/>
      <c r="AY91" s="35"/>
      <c r="AZ91" s="35"/>
      <c r="BA91" s="35"/>
      <c r="BB91" s="35"/>
      <c r="BC91" s="35"/>
      <c r="BD91" s="35"/>
    </row>
    <row r="92" spans="1:56" ht="16.5" x14ac:dyDescent="0.3">
      <c r="A92" s="172"/>
      <c r="B92" s="4" t="s">
        <v>333</v>
      </c>
      <c r="D92" s="4" t="s">
        <v>42</v>
      </c>
      <c r="E92" s="43">
        <f>'Option 1'!E92</f>
        <v>0</v>
      </c>
      <c r="F92" s="43">
        <f>'Option 1'!F92</f>
        <v>3.0527788178236356E-2</v>
      </c>
      <c r="G92" s="43">
        <f>'Option 1'!G92</f>
        <v>5.2948531963546056E-2</v>
      </c>
      <c r="H92" s="43">
        <f>'Option 1'!H92</f>
        <v>7.4494796338641547E-2</v>
      </c>
      <c r="I92" s="43">
        <f>'Option 1'!I92</f>
        <v>9.7747626217664044E-2</v>
      </c>
      <c r="J92" s="43">
        <f>'Option 1'!J92</f>
        <v>0.12070103916751292</v>
      </c>
      <c r="K92" s="43">
        <f>'Option 1'!K92</f>
        <v>0.14546426592043382</v>
      </c>
      <c r="L92" s="43">
        <f>'Option 1'!L92</f>
        <v>0.17159385927389595</v>
      </c>
      <c r="M92" s="43">
        <f>'Option 1'!M92</f>
        <v>0.20471411287358748</v>
      </c>
      <c r="N92" s="43">
        <f>'Option 1'!N92</f>
        <v>0.22546749585261261</v>
      </c>
      <c r="O92" s="43">
        <f>'Option 1'!O92</f>
        <v>0.24482822598834908</v>
      </c>
      <c r="P92" s="43">
        <f>'Option 1'!P92</f>
        <v>0.26212362568699715</v>
      </c>
      <c r="Q92" s="43">
        <f>'Option 1'!Q92</f>
        <v>0.27762899640298666</v>
      </c>
      <c r="R92" s="43">
        <f>'Option 1'!R92</f>
        <v>0.29101095549313338</v>
      </c>
      <c r="S92" s="43">
        <f>'Option 1'!S92</f>
        <v>0.30207880224389688</v>
      </c>
      <c r="T92" s="43">
        <f>'Option 1'!T92</f>
        <v>0.31059016128267347</v>
      </c>
      <c r="U92" s="43">
        <f>'Option 1'!U92</f>
        <v>0.31645096366218245</v>
      </c>
      <c r="V92" s="43">
        <f>'Option 1'!V92</f>
        <v>0.32009570612149429</v>
      </c>
      <c r="W92" s="43">
        <f>'Option 1'!W92</f>
        <v>0.32201024962569069</v>
      </c>
      <c r="X92" s="43">
        <f>'Option 1'!X92</f>
        <v>0.32281743471545948</v>
      </c>
      <c r="Y92" s="43">
        <f>'Option 1'!Y92</f>
        <v>0.32321874143340967</v>
      </c>
      <c r="Z92" s="43">
        <f>'Option 1'!Z92</f>
        <v>0.32333258802137566</v>
      </c>
      <c r="AA92" s="43">
        <f>'Option 1'!AA92</f>
        <v>0.32336752852884182</v>
      </c>
      <c r="AB92" s="43">
        <f>'Option 1'!AB92</f>
        <v>0.32336752852884182</v>
      </c>
      <c r="AC92" s="43">
        <f>'Option 1'!AC92</f>
        <v>0.32336752852884182</v>
      </c>
      <c r="AD92" s="43">
        <f>'Option 1'!AD92</f>
        <v>0.32336752852884182</v>
      </c>
      <c r="AE92" s="43">
        <f>'Option 1'!AE92</f>
        <v>0.32336752852884182</v>
      </c>
      <c r="AF92" s="43">
        <f>'Option 1'!AF92</f>
        <v>0.32336752852884182</v>
      </c>
      <c r="AG92" s="43">
        <f>'Option 1'!AG92</f>
        <v>0.32336752852884182</v>
      </c>
      <c r="AH92" s="43">
        <f>'Option 1'!AH92</f>
        <v>0.32336752852884182</v>
      </c>
      <c r="AI92" s="43">
        <f>'Option 1'!AI92</f>
        <v>0.32336752852884182</v>
      </c>
      <c r="AJ92" s="43">
        <f>'Option 1'!AJ92</f>
        <v>0.32336752852884182</v>
      </c>
      <c r="AK92" s="43">
        <f>'Option 1'!AK92</f>
        <v>0.32336752852884182</v>
      </c>
      <c r="AL92" s="43">
        <f>'Option 1'!AL92</f>
        <v>0.32336752852884182</v>
      </c>
      <c r="AM92" s="43">
        <f>'Option 1'!AM92</f>
        <v>0.32336752852884182</v>
      </c>
      <c r="AN92" s="43">
        <f>'Option 1'!AN92</f>
        <v>0.32336752852884182</v>
      </c>
      <c r="AO92" s="43">
        <f>'Option 1'!AO92</f>
        <v>0.32336752852884182</v>
      </c>
      <c r="AP92" s="43">
        <f>'Option 1'!AP92</f>
        <v>0.32336752852884182</v>
      </c>
      <c r="AQ92" s="43">
        <f>'Option 1'!AQ92</f>
        <v>0.32336752852884182</v>
      </c>
      <c r="AR92" s="43">
        <f>'Option 1'!AR92</f>
        <v>0.32336752852884182</v>
      </c>
      <c r="AS92" s="43">
        <f>'Option 1'!AS92</f>
        <v>0.32336752852884182</v>
      </c>
      <c r="AT92" s="43">
        <f>'Option 1'!AT92</f>
        <v>0.32336752852884182</v>
      </c>
      <c r="AU92" s="43">
        <f>'Option 1'!AU92</f>
        <v>0.32336752852884182</v>
      </c>
      <c r="AV92" s="43">
        <f>'Option 1'!AV92</f>
        <v>0.32336752852884182</v>
      </c>
      <c r="AW92" s="43">
        <f>'Option 1'!AW92</f>
        <v>0.32336752852884182</v>
      </c>
      <c r="AX92" s="35"/>
      <c r="AY92" s="35"/>
      <c r="AZ92" s="35"/>
      <c r="BA92" s="35"/>
      <c r="BB92" s="35"/>
      <c r="BC92" s="35"/>
      <c r="BD92" s="35"/>
    </row>
    <row r="93" spans="1:56" x14ac:dyDescent="0.3">
      <c r="A93" s="172"/>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2013-06-26T14:26:44Z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